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7125" activeTab="0"/>
  </bookViews>
  <sheets>
    <sheet name="Arkusz1" sheetId="1" r:id="rId1"/>
  </sheets>
  <definedNames>
    <definedName name="_xlnm.Print_Area" localSheetId="0">'Arkusz1'!$A$1:$O$169</definedName>
  </definedNames>
  <calcPr fullCalcOnLoad="1"/>
</workbook>
</file>

<file path=xl/sharedStrings.xml><?xml version="1.0" encoding="utf-8"?>
<sst xmlns="http://schemas.openxmlformats.org/spreadsheetml/2006/main" count="490" uniqueCount="294">
  <si>
    <t>szt.</t>
  </si>
  <si>
    <t xml:space="preserve"> op.</t>
  </si>
  <si>
    <t>op.</t>
  </si>
  <si>
    <t xml:space="preserve"> szt.</t>
  </si>
  <si>
    <t>ryza</t>
  </si>
  <si>
    <t>ark.</t>
  </si>
  <si>
    <t xml:space="preserve">Datownik  </t>
  </si>
  <si>
    <t xml:space="preserve">Zszywki 23/10    </t>
  </si>
  <si>
    <t xml:space="preserve">Zszywki 24/6      </t>
  </si>
  <si>
    <t>Zestaw do czyszczenia komputera</t>
  </si>
  <si>
    <t xml:space="preserve">Pinezki </t>
  </si>
  <si>
    <t>Olej do niszczarek</t>
  </si>
  <si>
    <t xml:space="preserve">Gumka do ścierania </t>
  </si>
  <si>
    <t xml:space="preserve">Tusz do pieczątek flashowych </t>
  </si>
  <si>
    <t>Plastelina</t>
  </si>
  <si>
    <t>Karton A-0</t>
  </si>
  <si>
    <t>z nieścieralnymi podziałkami</t>
  </si>
  <si>
    <t>……………………………………..</t>
  </si>
  <si>
    <t>podpis Wykonawcy</t>
  </si>
  <si>
    <t xml:space="preserve">                  data</t>
  </si>
  <si>
    <t xml:space="preserve">Linijka plastikowa 50 cm     </t>
  </si>
  <si>
    <t>Zszywki No 10 (10/5)</t>
  </si>
  <si>
    <t>Linijka metalowa 50 cm</t>
  </si>
  <si>
    <t>Tusz do stemplowania tkanin</t>
  </si>
  <si>
    <t>Tusz do pieczątek flashowych buteleczka z dozownikiem, nakrętka w kolorze tuszu, kolory: (czar, czerw, nieb, ziel wg wyboru), poj. 25 ml</t>
  </si>
  <si>
    <t xml:space="preserve">Skorowidz alfabetyczny A4 - kratka  </t>
  </si>
  <si>
    <t xml:space="preserve">Skorowidz A4, twarda okładka 96 kart. w kratkę   </t>
  </si>
  <si>
    <t>Przeznaczony do niszczarek tnących na ścinki, opakowanie 350 ml</t>
  </si>
  <si>
    <t>Linijka wykonana z przezroczystego plastiku, odporna na odkształcenia i złamania, posiadająca nieścieralne podziałki i podcięte brzegi dla ułatwienia precyzyjnego kreślenia</t>
  </si>
  <si>
    <t xml:space="preserve">Koszulka A4 krystaliczna (opakowanie 100 szt)    </t>
  </si>
  <si>
    <t xml:space="preserve">Koperta C6 SK, biała, samozaklejająca się   </t>
  </si>
  <si>
    <t>Koperta DL SK, bez okienka, biała, samozaklejająca się</t>
  </si>
  <si>
    <t>Koperta C4 HK, biała, do akt z rozkładanymi bokami, samozaklejająca się z paskiem</t>
  </si>
  <si>
    <t>Tektura introligatorska, gramatura 900 g/m², grubość 2 mm</t>
  </si>
  <si>
    <t>Teczka na dokumenty z rączką</t>
  </si>
  <si>
    <t>SZCZEGÓŁOWY OPIS PRZEDMIOTU ZAMÓWIENIA</t>
  </si>
  <si>
    <t>min. 80 stron w bloczku</t>
  </si>
  <si>
    <t xml:space="preserve">przód antyramy: pleksi przezroczysty o grubości 0,85-1 mm,
tył antyramy: płyta HDF o grubości ok. 2,8 mm
</t>
  </si>
  <si>
    <t>Antyrama format A4 (wymiar 21x29,7 cm)</t>
  </si>
  <si>
    <t>Arkusz spisu z natury format A4 (samokopiujący)</t>
  </si>
  <si>
    <t>tusz odporny na wysychanie, ekonomiczny w użyciu, plastikowa lub fibrowa końcówka oprawiona w metal, wentylowana skuwka</t>
  </si>
  <si>
    <t xml:space="preserve">Cienkopis (tusz czarny) </t>
  </si>
  <si>
    <t xml:space="preserve">Cienkopis (tusz niebieski) </t>
  </si>
  <si>
    <t xml:space="preserve">Cienkopis (tusz czerwony) </t>
  </si>
  <si>
    <t xml:space="preserve">Cienkopis (tusz zielony) </t>
  </si>
  <si>
    <t>min. 30 kartek</t>
  </si>
  <si>
    <t>samotuszujący, wysokość cyfr/liter 4 mm, kolor wkładu tuszującego czarny</t>
  </si>
  <si>
    <t>Długopis kulkowy (tusz czarny)</t>
  </si>
  <si>
    <t>Długopis kulkowy (tusz niebieski)</t>
  </si>
  <si>
    <t>Długopis kulkowy (tusz czerwony)</t>
  </si>
  <si>
    <t>Długopis kulkowy (tusz zielony)</t>
  </si>
  <si>
    <t xml:space="preserve">Blok techniczny format A4  </t>
  </si>
  <si>
    <t xml:space="preserve">Blok techniczny format A3 </t>
  </si>
  <si>
    <t>klejony z boku, kolor biały, min. 10 kartek</t>
  </si>
  <si>
    <t xml:space="preserve">nie rozmazujący się, nie robiący kleksów, nie blaknący, nie przesiąkający przez papier, o wyraźnej linii pisma o szerokości ok. 0,7 mm, przezroczysta obudowa
Czytaj dalej
</t>
  </si>
  <si>
    <t>cienka linia pisania ok. 0,3 mm, gładko piszący, nie przerywający, tusz pigmentowy wodoodporny, tusz odporny na blaknięcie</t>
  </si>
  <si>
    <t xml:space="preserve">Długopis żelowy (tusz czarny)   </t>
  </si>
  <si>
    <t xml:space="preserve">Długopis żelowy (tusz niebieski)   </t>
  </si>
  <si>
    <t xml:space="preserve">Długopis żelowy (tusz czerwony)   </t>
  </si>
  <si>
    <t xml:space="preserve">Długopis żelowy (tusz zielony)   </t>
  </si>
  <si>
    <t>Dziurkacz dwuotworowy do 25 kartek</t>
  </si>
  <si>
    <t>metalowy, wyposażony w listwę formatową i wskaźnik środka strony, rozstaw dziurek 80 mm, średnica otworu ok. 5 mm, pojemnik na odpady</t>
  </si>
  <si>
    <t>rolka</t>
  </si>
  <si>
    <t>Etykieta samoprzylepna (wymiar 30x30 mm)</t>
  </si>
  <si>
    <t>białe do nadruku, rozmiar 30x30 mm, rolka zawierająca min. 500 szt</t>
  </si>
  <si>
    <t>białe do nadruku, rozmiar 58x60 mm,  rolka zawierająca min. 500 szt</t>
  </si>
  <si>
    <t>Etykieta samoprzylepna (wymiar 58x60 mm)</t>
  </si>
  <si>
    <t>J.M.</t>
  </si>
  <si>
    <t>NAZWA ARTYKUŁU</t>
  </si>
  <si>
    <t>SPECYFIKACJA</t>
  </si>
  <si>
    <t>L.P.</t>
  </si>
  <si>
    <t>Folia do laminowania na gorąco format A4</t>
  </si>
  <si>
    <t>Folia stretch transparentna (szerokość 50 cm)</t>
  </si>
  <si>
    <t>Folia stretch czarna (szerokość 50 cm)</t>
  </si>
  <si>
    <t>rozciąg do 100%, grubość min. 17 mic, waga ok. 1,5 kg</t>
  </si>
  <si>
    <t>Listwa wsuwana plastikowa (10 mm) do formatu A4</t>
  </si>
  <si>
    <t>jedna zaokrąglona końcówka</t>
  </si>
  <si>
    <t>Listwa wsuwana plastikowa (4 mm) do formatu A4</t>
  </si>
  <si>
    <t>Listwa wsuwana plastikowa (15 mm) do formatu A4</t>
  </si>
  <si>
    <t>biała, z kauczuku, wymiar ok. 50x19x12 mm</t>
  </si>
  <si>
    <t xml:space="preserve">Identyfikator PCV z taśmą            </t>
  </si>
  <si>
    <t>szerokość taśmy ok. 10 mm, wymiary identyfikatora ok. 93x59 mm</t>
  </si>
  <si>
    <t>ze spiralą, układ kalendarium: 1 tydzień - 1 strona</t>
  </si>
  <si>
    <t>format 33,5x76,5 cm, układ miesięczny z poprzednim i następnym miesiącem, opaska z okienkiem</t>
  </si>
  <si>
    <t>Kalka techniczna format A3</t>
  </si>
  <si>
    <t>Kalka ołówkowa format A4</t>
  </si>
  <si>
    <t>10 arkuszy w bloku, 82 g/m2</t>
  </si>
  <si>
    <t>25 arkuszy w bloku, kolor niebieski/fioletowy, do wielokrotnego użytku</t>
  </si>
  <si>
    <t>Kalkulator biurowy mały</t>
  </si>
  <si>
    <t>Kalkulator biurowy duży (wymiar ok. 199x153x30,5 mm)</t>
  </si>
  <si>
    <t>12 pozycyjny wyświetlacz, funkcja check&amp;correct, podwójne zasilanie, obliczanie procentu, klawisz podwójnego zera, plastikowe klawisze</t>
  </si>
  <si>
    <t>Bloczek samoprzylepny (wymiar 76x76 mm)</t>
  </si>
  <si>
    <t>100 kartek, karteczki papierowe samoklejące w kolorze zółtym</t>
  </si>
  <si>
    <t>min. 80 mic., min. 100 szt w opakowaniu, wymiar ok. 216x303mm</t>
  </si>
  <si>
    <t xml:space="preserve">Karton ozdobny format A4   </t>
  </si>
  <si>
    <t xml:space="preserve">opakowanie 20 arkuszy, gramatura 220 g/m2 (+/-2), kolor i wzór według wyboru </t>
  </si>
  <si>
    <t>Klej biurowy w sztyfcie (pojemność 15 g)</t>
  </si>
  <si>
    <t>bezwonny, bezbarwny, niebrudzący, zmywalny z większości powierzchni</t>
  </si>
  <si>
    <t>Klej błyskawiczny (pojemność 2 ml)</t>
  </si>
  <si>
    <t xml:space="preserve">do klejenia: metalu, gumy, szkła, porcelany, ceramiki, plastiku, drewna, materiałów porowatych, itp. 
</t>
  </si>
  <si>
    <t>Klipsy biurowe metalowe (25 mm)</t>
  </si>
  <si>
    <t>Klipsy biurowe metalowe (41 mm)</t>
  </si>
  <si>
    <t>metalowe, kolor czarny, opakowanie 12 szt.</t>
  </si>
  <si>
    <t xml:space="preserve">Koperta C4 SK, biała, samozaklejająca się   </t>
  </si>
  <si>
    <t xml:space="preserve">Koperta bąbelkowa C13 SK, biała, samozaklejająca się   </t>
  </si>
  <si>
    <t>Koperta bąbelkowa F16 SK, biała, samozaklejająca się</t>
  </si>
  <si>
    <r>
      <t>Wykonana ze specjalnego papieru o gramaturze 150 g/m</t>
    </r>
    <r>
      <rPr>
        <vertAlign val="superscript"/>
        <sz val="9"/>
        <rFont val="Arial"/>
        <family val="2"/>
      </rPr>
      <t xml:space="preserve"> 2</t>
    </r>
    <r>
      <rPr>
        <sz val="9"/>
        <rFont val="Arial"/>
        <family val="2"/>
      </rPr>
      <t>- rozszerzane boki oraz torebkowy spód umożliwiający przesyłanie większych ilości dokumentów w jednej kopercie, zamknięcie samoklejące z paskiem</t>
    </r>
  </si>
  <si>
    <t xml:space="preserve">Korektor w długopisie (pojemność 7 ml)  </t>
  </si>
  <si>
    <t>metalowa końcówka, płyn łatwy do nanoszenia, dobrze kryjący, szybko zasychający, kulka ułatwiająca mieszanie</t>
  </si>
  <si>
    <t xml:space="preserve">Korektor w taśmie     </t>
  </si>
  <si>
    <t>szerokość taśmy 5 mm, długość taśmy min. 8 m</t>
  </si>
  <si>
    <t>Kostka do notowania biała nieklejona (wym. 85x85x50 mm)</t>
  </si>
  <si>
    <t>kartki o gramaturze ok. 70-80 g/m2</t>
  </si>
  <si>
    <t>Koszulka A5 krystaliczna (opakowanie 100 szt)</t>
  </si>
  <si>
    <t xml:space="preserve">folia o grubości 50 mic.     </t>
  </si>
  <si>
    <t>Marker do tkanin (tusz czarny)</t>
  </si>
  <si>
    <t xml:space="preserve">Marker permanentny (tusz czarny)   </t>
  </si>
  <si>
    <t>okrągła końcówka o grubości ok. 3 mm, wodoodporny, nie zasychający bez skuwki</t>
  </si>
  <si>
    <t>Marker do tablicy suchościeralnej (tusz czarny)</t>
  </si>
  <si>
    <t xml:space="preserve">Marker do płyt CD/DVD (tusz czarny)     </t>
  </si>
  <si>
    <t xml:space="preserve">Marker do pisania po szkle (tusz czarny)   </t>
  </si>
  <si>
    <t xml:space="preserve">końcówka okrągła 1 mm, nietoksyczna farba pigmentowa na bazie wody, szybkoschnący, odporny na działanie światła,  </t>
  </si>
  <si>
    <t>wodoodporny, szybkoschnący, nietoksyczny tusz, skuwka z krótkim klipsem, nie zawierający ksylenu ani toluenu, okrągła końcówka: 1-3 mm</t>
  </si>
  <si>
    <t>linia pisania 1 mm, wodoodporny, szybkoschnący</t>
  </si>
  <si>
    <t>Nóż introligatorski</t>
  </si>
  <si>
    <t>Korpus wykonany z tworzywa ABS, ostrze łamane 9 mm, wysuwane, wielopołożeniowe, łatwa wymiana ostrza</t>
  </si>
  <si>
    <t xml:space="preserve">Nożyczki biurowe 21 cm </t>
  </si>
  <si>
    <t>Nożyczki biurowe 15 cm</t>
  </si>
  <si>
    <t>metalowe ostrze, plastikowa rączka, stal nierdzewna</t>
  </si>
  <si>
    <t xml:space="preserve">Okładki folia przód do bindowania (format A4)   </t>
  </si>
  <si>
    <t>Okładki na dyplom (format A4)</t>
  </si>
  <si>
    <t>okładki plastikowe, transparentne, 100 szt w opakowaniu</t>
  </si>
  <si>
    <t>z twardym wykończeniem, kolor wg wyboru</t>
  </si>
  <si>
    <t xml:space="preserve">Okładki tył do bindowania (format A4 - kolor zielony)  </t>
  </si>
  <si>
    <t xml:space="preserve">Okładki tył do bindowania (format A4 - kolor granatowy)  </t>
  </si>
  <si>
    <t xml:space="preserve">Okładki tył do bindowania (format A4 - kolor czarny)  </t>
  </si>
  <si>
    <t>okładki kartonowe, o fakturze skóry, 100 szt w opakowaniu, 250 g/m2</t>
  </si>
  <si>
    <t>Ołówek automatyczny z gumką</t>
  </si>
  <si>
    <t>Wkład do ołówka automatycznego (do ołówka z pozycji 76)</t>
  </si>
  <si>
    <t>grafit 0,5 mm, długość linii pisania około 10 000 m, min. 10 szt w opakowaniu</t>
  </si>
  <si>
    <t>transparentny korpus, grafity HB wewnątrz korpusu, grafit 0,5 mm, długość linii pisania około 10 000 m</t>
  </si>
  <si>
    <t>Ołówek bez gumki (grafit HB)</t>
  </si>
  <si>
    <t>sześciokątny ołówek bezdrzewny z żywicy syntetycznej, nie pozostawia drzazg w przypadku złamania, elastyczny korpus, średnica grafitu 2,3 mm, produkt nie zawierający PVC, zakończenie bez gumki</t>
  </si>
  <si>
    <t>ostrza 9 mm, 10 szt w opakowaniu</t>
  </si>
  <si>
    <t xml:space="preserve">Papier druk/ksero (format A4) </t>
  </si>
  <si>
    <t>Papier druk/ksero (format A3)</t>
  </si>
  <si>
    <t>500 szt arkuszy w ryzie, przeznaczona do wydruku z dowolnego sprzętu biurowego, gramatura: 80 g/m2, białość: CIE 153</t>
  </si>
  <si>
    <t>Papier mix kolorów (format A4)</t>
  </si>
  <si>
    <t>kolory jasne, pastelowe, 5 kolorów w opakowaniu, gramatura: 80 g/m2, 250 arkuszy w opakowaniu,papier współpracujący z drukarkami laserowymi i atramentowymi</t>
  </si>
  <si>
    <t xml:space="preserve">gramatura 80 g/m2, </t>
  </si>
  <si>
    <t>Papier pakowy szary (wymiar arkusza 100x130 cm)</t>
  </si>
  <si>
    <t>Pinezki beczułki</t>
  </si>
  <si>
    <t>metalowe główki, do tablic korkowych i tekstylnych, 50 szt. w opakowaniu, ze stali nierdzewnej</t>
  </si>
  <si>
    <t>do tablic korkowych, trzpień wykonany ze stali nierdzewnej, kolorowe, plastikowe główki, 50 szt. w opakowaniu</t>
  </si>
  <si>
    <t>łatwa w modelowaniu, do wielokrotnego użytku, 6 kolorów w opakowaniu, nie brudząca rąk</t>
  </si>
  <si>
    <t>Podkład z klipsem zamykany (format A4)</t>
  </si>
  <si>
    <t>Podkład z klipsem niezamykany (format A4)</t>
  </si>
  <si>
    <t>z klipsem, twarda okładka, kolor według wyboru</t>
  </si>
  <si>
    <t>z klipsem, zamykany, wyposażony w kieszeń foliową oraz szlufkę na długopis, twarde okładki, kolor według wyboru</t>
  </si>
  <si>
    <t xml:space="preserve">Poduszka do stempli tusz czarny (wymiar 117x70 mm)   </t>
  </si>
  <si>
    <t xml:space="preserve">Poduszka do stempli tusz czerwony (wymiar 117x70 mm)   </t>
  </si>
  <si>
    <t xml:space="preserve">Poduszka do stempli tusz zielony (wymiar 117x70 mm)   </t>
  </si>
  <si>
    <t xml:space="preserve">Poduszka do stempli tusz niebieski (wymiar 117x70 mm)   </t>
  </si>
  <si>
    <t>poduszka do pieczątek i stempli, pudełko z tworzywa wysokiej jakości, wkład nasączony tuszem</t>
  </si>
  <si>
    <t>Rozszywacz biurowy</t>
  </si>
  <si>
    <t xml:space="preserve">mechanizm dźwigniowy, szerokość grzbietu 50 mm, grzbiet z wymienną etykietą, dolne krawędzie z metalowymi okuciami, kolor wg wyboru </t>
  </si>
  <si>
    <t>Skoroszyt (format A4)</t>
  </si>
  <si>
    <t>Segregator (format A4/50)</t>
  </si>
  <si>
    <t>Segregator (format A4/70)</t>
  </si>
  <si>
    <t>Segregator (format A5/70)</t>
  </si>
  <si>
    <t>transparentna przednia okładka, wymienny papierowy pasek na grzbiecie, metalowe wąsy, kolor wg wyboru</t>
  </si>
  <si>
    <t>Skoroszyt wpinany (format A4)</t>
  </si>
  <si>
    <t xml:space="preserve">Skorowidz (format 2/3 A4)   </t>
  </si>
  <si>
    <t xml:space="preserve">twarda okładka, 96 kartek, w kratkę, alfabetyczny register (24 litery) </t>
  </si>
  <si>
    <t>Spinacze biurowe 28 mm</t>
  </si>
  <si>
    <t>metalowe, 100 szt. w opakowaniu</t>
  </si>
  <si>
    <t xml:space="preserve">Spinacze biurowe 50 mm </t>
  </si>
  <si>
    <t>Szuflada na dokumenty</t>
  </si>
  <si>
    <t>dymne i przezroczyste, plastikowe, mieszczące format A4</t>
  </si>
  <si>
    <t>drewniana rama, z wysokiej jakości naturalnego frontu korkowego</t>
  </si>
  <si>
    <t>Tablica korkowa w ramie (wymiar 80x60 cm)</t>
  </si>
  <si>
    <t>Tablica korkowa w ramie (wymiar 90x120 cm)</t>
  </si>
  <si>
    <t>Taśma metkownica</t>
  </si>
  <si>
    <t>1 - rzędowa, żółta, wymiar jednej etykiety 22x12 mm, 800 szt. w rolce</t>
  </si>
  <si>
    <t>biała, odrywana ręczni, po usunięciu zabezpieczającego paska papieru jest przezroczysta</t>
  </si>
  <si>
    <t>Taśma dwustronna (wymiar 38mm x 10m)</t>
  </si>
  <si>
    <t>Taśma dwustronna piankowa (wymiar 18mm x 3m)</t>
  </si>
  <si>
    <t>biała, odporna na starzenie</t>
  </si>
  <si>
    <t xml:space="preserve">Taśma klejąca transparentna (wymiar 18mm x 30m)    </t>
  </si>
  <si>
    <t xml:space="preserve">Taśma klejąca transparentna (wymiar 24mm x 30m)    </t>
  </si>
  <si>
    <t>Taśma pakowa transparentna (wymiar 48mm x 50m)</t>
  </si>
  <si>
    <t>bardzo mocna czepliwość, nasłonecznienie nie ujmuje jej właściwości przylepnych, jednostronnie klejąca</t>
  </si>
  <si>
    <t>z polipropylenu, pokryta klejem akrylowym, jednostronnie klejąca, bezwonna, wytrzymała na zerwanie</t>
  </si>
  <si>
    <t>Taśma pakowa brązowa (wymiar 48mm x 50m)</t>
  </si>
  <si>
    <t xml:space="preserve">z twardej tektury o grubości 2 mm, kolorowa oklejka, pokryta folią polipropylenową, wyklejka papierowa, do formatu A4
szerokość grzbietu: 80 mm, zamykana na zamek z tworzywa, wyposażona w rączkę z tworzywa </t>
  </si>
  <si>
    <t>skóropodobna, z karabińczykiem i klipsem, z dodatkowymi kieszeniami i z przezroczystymi okienkami np. na dowód rejestracyjny, zamykana zamkiem błyskawicznym</t>
  </si>
  <si>
    <t>Teczka kierowcy (format B5)</t>
  </si>
  <si>
    <t>Teczka skrzydłowa na rzepy (format A4/2 cm)</t>
  </si>
  <si>
    <t>zapięcie na 2 rzepy z trzema zakładkami chroniącymi dokumenty przed wypadaniem, grzbiet o szerokości 2 cm, kolor wg wyboru</t>
  </si>
  <si>
    <t>Teczka skrzydłowa na rzepy (format A4/3,5 cm)</t>
  </si>
  <si>
    <t>zapięcie na 2 rzepy z trzema zakładkami chroniącymi dokumenty przed wypadaniem, grzbiet o szerokości 3,5 cm, kolor wg wyboru</t>
  </si>
  <si>
    <t xml:space="preserve">Teczka tekturowa na gumkę (format A4)    </t>
  </si>
  <si>
    <t xml:space="preserve">Teczka tekurowa wiązana (format A4) </t>
  </si>
  <si>
    <t>z mocną gumką i trzema zakładkami chroniącymi dokumenty przed wypadaniem, kolor biały</t>
  </si>
  <si>
    <t>wiązana, z trzema zakładkami chroniącymi dokumenty przed wypadaniem, kolor biały</t>
  </si>
  <si>
    <t>Temperówka jednootworowa</t>
  </si>
  <si>
    <t>książkowy, wymiar B5, układ jeden dzień na jednej stronie, kalendarium w języku polskim, angielskim, numeracja dni i tygodni, plan roku 2020, skrócony kalendarz na 2019, 2020, 2021, alfabetyczny skorowidz teleadresowy</t>
  </si>
  <si>
    <t>wodny do stempli ręcznych i samotuszujących z gumową i polimerową płytką stemplującą, buteleczka 25 ml z końcówką ułatwiającą nasączanie poduszek oraz nakrętką w kolorze tuszu</t>
  </si>
  <si>
    <t>Tusz do stempli (czarny)</t>
  </si>
  <si>
    <t>Tusz do stempli (czerwony)</t>
  </si>
  <si>
    <t>Tusz do stempli (zielony)</t>
  </si>
  <si>
    <t>Tusz do stempli (niebieski)</t>
  </si>
  <si>
    <t>do znakowania tkanin, trwały, odporny na pranie, detergenty, gotowanie, wybielanie, buteleczka o pojemności 50 ml</t>
  </si>
  <si>
    <t xml:space="preserve">Wąsy do skoroszytów </t>
  </si>
  <si>
    <t xml:space="preserve">25 szt w opakowaniu, wykonane z aluminium, </t>
  </si>
  <si>
    <t>Zakładki indeksujące (wymiar 12x43 mm)</t>
  </si>
  <si>
    <t>plastikowe, opakowanie zawierające 5 kolorów, samoprzylepne, umozliwiające wielokrotne przyklejanie i odklejanie, przeznaczone do klasyfikowania i zaznaczania informacji, umożliwiające nanoszenie na nich pisemnych informacji</t>
  </si>
  <si>
    <t>Zakreślacz fluorescencyjny (kolor żółty)</t>
  </si>
  <si>
    <t>nierozmazujący się tusz na bazie wody, do pisania na wszystkich rodzajach papieru (również faksowym i samokopiującym), duża odporność na wysychanie, grubość linii pisania 1-5 mm, długość linii pisania 250 m</t>
  </si>
  <si>
    <t>Zakreślacz fluorescencyjny (kolor zielony)</t>
  </si>
  <si>
    <t>Zakreślacz fluorescencyjny (kolor różowy)</t>
  </si>
  <si>
    <t>Zakreślacz fluorescencyjny (kolor niebieski)</t>
  </si>
  <si>
    <t>plastikowe, posiadają okienko zawierające etykietę opisową, zabezpieczone folią, kółeczko łączące zawieszkę z kluczem, 
wymiary okienka: długość - 3 cm, szerokość - 1,5 cm, opakowanie zawierające 10 szt., kolor wg wyboru</t>
  </si>
  <si>
    <t xml:space="preserve">Zawieszki do kluczy </t>
  </si>
  <si>
    <t>sprężone powietrze w puszce o pojemności 600 ml</t>
  </si>
  <si>
    <t xml:space="preserve">96 kartek, kratka, twarda okładka </t>
  </si>
  <si>
    <t>Zeszyt (format A4)</t>
  </si>
  <si>
    <t>Zeszyt (format A5)</t>
  </si>
  <si>
    <t xml:space="preserve">Zszywki 23/8    </t>
  </si>
  <si>
    <t>Przybiornik siatka</t>
  </si>
  <si>
    <t>metalowy, 4 przegrody, kolor czarny</t>
  </si>
  <si>
    <t>Zszywacz biurowy (do 30 kartek)</t>
  </si>
  <si>
    <t>Zszywacz biurowy (do 100 kartek)</t>
  </si>
  <si>
    <t>metalowy, niezacinający zszywek, ładowany z góry, głębokość wsuwania kartek 40 mm, na zszywki 24/6</t>
  </si>
  <si>
    <t>metalowy, niezacinający zszywek, ładowany z góry, głębokość wsuwania kartek 40 mm, na zszywki 23/8, 23/10, 23/15</t>
  </si>
  <si>
    <t>1000 szt. w opakowaniu</t>
  </si>
  <si>
    <t>……………………………………………………………………</t>
  </si>
  <si>
    <t xml:space="preserve">Papier druk/ksero JASNO ŻÓŁTY (format A4) </t>
  </si>
  <si>
    <t>500 szt arkuszy w ryzie, przeznaczona do wydruku z dowolnego sprzętu biurowego, gramatura: 80 g/m2, kolor papieru R12 (jasny żółty)</t>
  </si>
  <si>
    <t>RAZEM:</t>
  </si>
  <si>
    <t>mieszcząca format A4</t>
  </si>
  <si>
    <t>mieszcząca format A5</t>
  </si>
  <si>
    <t>mieszcząca 1/3 formatu A4</t>
  </si>
  <si>
    <t>mieszcząca format A6</t>
  </si>
  <si>
    <t>Marker do tablicy suchościeralnej (tusz czerwony)</t>
  </si>
  <si>
    <t>Marker do tablicy suchościeralnej (tusz zielony)</t>
  </si>
  <si>
    <t>Sznurek dratwa</t>
  </si>
  <si>
    <t>sznurek nici lniane/rolka o wadze nie mniejszej niż                               25 dkg/surowe/nabłyszczane</t>
  </si>
  <si>
    <t>Igła</t>
  </si>
  <si>
    <t>plastikowy/do archiwizacji akt/ nie mniej niż 100 sztuk w opakowaniu</t>
  </si>
  <si>
    <t xml:space="preserve">Linijka  plastikowa 20 cm     </t>
  </si>
  <si>
    <t>Długopis automatyczny</t>
  </si>
  <si>
    <t>gumowy uchwyt, obudowa w kolorze tuszu, tusz wodoodporny, nie rozmazujący się, długość lini pisania 1500 m , grubość lini pisania 0,27 mm , wkład w kolorze niebieskim , czarnym lub czerwonym.</t>
  </si>
  <si>
    <t>standardowa perforacja na grzbiecie do wpięcia w segregator, transparentna przednia okładka, wymienny papierowy pasek na grzbiecie, metalowe wąsy, kolor wg wyboru ( op 10 szt)</t>
  </si>
  <si>
    <t xml:space="preserve">Koperta B5 SK, biała, samozaklejająca się   </t>
  </si>
  <si>
    <t>Przekładki do segregatora mix kolorów (1/3 A4 )</t>
  </si>
  <si>
    <t>jednokolorowe, z grubego kartonu do segregowania dokumentów, 2 otwory do wpinania w zamki segregatorowe 2 ringowe, 240x105 mm, 100 szt. w opakowaniu</t>
  </si>
  <si>
    <t>składany, z miejscem do opisu na grzbiecie i bocznej ściance, grzbiet min. 700 mm</t>
  </si>
  <si>
    <t>Pojemnik do archiwizacji kartonowy</t>
  </si>
  <si>
    <t>Dyspenser do taśmy pakowej  (zaklejarka)</t>
  </si>
  <si>
    <t>wbudowana sprężyna regulująca napięcie odwijanej taśmy, z nożem do odcinania taśmy, do taśm o maksymalnej szerokości 50 mm</t>
  </si>
  <si>
    <t>Etykieta samoprzylepna A4</t>
  </si>
  <si>
    <t>Folia samoprzylepna A4</t>
  </si>
  <si>
    <t xml:space="preserve">przeźroczysta, błyszcząca folia do wydruków laserowych, 50 mic, 10 arkuszy w op. </t>
  </si>
  <si>
    <t xml:space="preserve"> białe do nadruku, 100 szt. W opakowaniu</t>
  </si>
  <si>
    <t>Skoroszyt z fałdą (format A4)</t>
  </si>
  <si>
    <t>350g, wykonany z solidnej tektury, gramatura 350g/m, wewnątrz klasyczny wąs</t>
  </si>
  <si>
    <t xml:space="preserve">Załącznik nr 3 do Zaproszenia </t>
  </si>
  <si>
    <t>UWAGI</t>
  </si>
  <si>
    <t>Cena jednostkowa netto</t>
  </si>
  <si>
    <t>VAT w %</t>
  </si>
  <si>
    <t>Cena jednostkowa brutto</t>
  </si>
  <si>
    <t>Wartość netto</t>
  </si>
  <si>
    <t>Wartość VAT w zł</t>
  </si>
  <si>
    <t>Wartość brutto</t>
  </si>
  <si>
    <t>ILOŚĆ 2021</t>
  </si>
  <si>
    <t>Klip archiwizacyjny</t>
  </si>
  <si>
    <t>Ostrza łamane (do noża z pozycji 71)</t>
  </si>
  <si>
    <t>Terminarz B5 2021/2022 rok</t>
  </si>
  <si>
    <t>Biuwar z listwą 2021/2022 rok (wymiar ok. 60x40 cm)</t>
  </si>
  <si>
    <t>długa/prosta/duże i długie oczko pozwalające do szycia dratwą i innymi grubymi nićmi/ długość 100 mm</t>
  </si>
  <si>
    <t xml:space="preserve">Kalendarz biurkowy pionowy format A5 na 2021/2022 r.  </t>
  </si>
  <si>
    <t xml:space="preserve">Kalendarz ścienny trójdzielny na 2021/2022 r. </t>
  </si>
  <si>
    <t>zaokrąglanie wyników, określanie miejsc po przecinku, klawisz cofania, klawisz zmiany znaku, plastikowe klawisze, ilość linii wyświetlacza - 1, podwójna pamięć, ilość pól wyświetlacza - 12, podwójne zasilanie, duży wyświetlacz, klawisz podwójnego zera, nie gorszy jakościowo niż CITIZEN</t>
  </si>
  <si>
    <t>Koperta DL SK z okienkiem, biała, samozaklejająca się</t>
  </si>
  <si>
    <t>grubość końcówki 2 mm, grubość linii pisania 0,73 mm, długość linii pisania 1000 m, tusz doskonale wnikający w tkaninę bez zalewania, nie gorszy jakościowo niż PENTEL</t>
  </si>
  <si>
    <t xml:space="preserve">Papier komputerowy składanka </t>
  </si>
  <si>
    <t>240/12 1+1 kart (2000 skł)</t>
  </si>
  <si>
    <t>360/12 1+1 (szt. 2000)</t>
  </si>
  <si>
    <t>z plastiku imetalu, mechanizm blokujący ostrza, bezpiecznie i sprawnie usuwający zszywki z dokumentów</t>
  </si>
  <si>
    <t>aluminiowa, przeznaczona do temperowania kredek ołówkowych oraz ołówków, o maksymalnej średnicy 8mm</t>
  </si>
  <si>
    <t xml:space="preserve">Zszywki 26/6  </t>
  </si>
  <si>
    <t xml:space="preserve">Tablica suchościeralna </t>
  </si>
  <si>
    <t>150x100 cm, biała, rama aluminiowa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</si>
</sst>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1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10" xfId="51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51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2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4" fontId="16" fillId="34" borderId="10" xfId="0" applyNumberFormat="1" applyFont="1" applyFill="1" applyBorder="1" applyAlignment="1">
      <alignment horizontal="center" vertical="center" wrapText="1"/>
    </xf>
    <xf numFmtId="9" fontId="16" fillId="34" borderId="1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4" fontId="17" fillId="33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44" fontId="18" fillId="0" borderId="12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44" fontId="18" fillId="33" borderId="12" xfId="0" applyNumberFormat="1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44" fontId="18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 horizontal="center" vertical="center"/>
    </xf>
    <xf numFmtId="44" fontId="18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44" fontId="13" fillId="35" borderId="1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3" fillId="35" borderId="18" xfId="0" applyFont="1" applyFill="1" applyBorder="1" applyAlignment="1">
      <alignment horizontal="right" vertical="center" wrapText="1"/>
    </xf>
    <xf numFmtId="0" fontId="13" fillId="35" borderId="19" xfId="0" applyFont="1" applyFill="1" applyBorder="1" applyAlignment="1">
      <alignment horizontal="right" vertical="center" wrapText="1"/>
    </xf>
    <xf numFmtId="0" fontId="13" fillId="35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view="pageBreakPreview" zoomScale="80" zoomScaleSheetLayoutView="80" zoomScalePageLayoutView="0" workbookViewId="0" topLeftCell="A151">
      <selection activeCell="E162" sqref="E162"/>
    </sheetView>
  </sheetViews>
  <sheetFormatPr defaultColWidth="9.140625" defaultRowHeight="12.75"/>
  <cols>
    <col min="1" max="1" width="5.421875" style="1" customWidth="1"/>
    <col min="2" max="2" width="47.28125" style="1" customWidth="1"/>
    <col min="3" max="3" width="55.57421875" style="6" customWidth="1"/>
    <col min="4" max="4" width="18.57421875" style="2" customWidth="1"/>
    <col min="5" max="5" width="8.28125" style="15" customWidth="1"/>
    <col min="6" max="6" width="30.8515625" style="39" customWidth="1"/>
    <col min="7" max="7" width="12.140625" style="39" customWidth="1"/>
    <col min="8" max="8" width="9.140625" style="39" customWidth="1"/>
    <col min="9" max="9" width="12.28125" style="39" customWidth="1"/>
    <col min="10" max="10" width="17.57421875" style="61" customWidth="1"/>
    <col min="11" max="11" width="13.8515625" style="39" customWidth="1"/>
    <col min="12" max="12" width="21.7109375" style="39" customWidth="1"/>
    <col min="13" max="16384" width="9.140625" style="1" customWidth="1"/>
  </cols>
  <sheetData>
    <row r="1" spans="1:14" ht="15">
      <c r="A1" s="24"/>
      <c r="B1" s="69"/>
      <c r="C1" s="69"/>
      <c r="D1" s="24"/>
      <c r="E1" s="24"/>
      <c r="F1" s="41"/>
      <c r="G1" s="24"/>
      <c r="H1" s="24"/>
      <c r="I1" s="24"/>
      <c r="J1" s="62" t="s">
        <v>267</v>
      </c>
      <c r="K1" s="62"/>
      <c r="L1" s="62"/>
      <c r="N1" s="34"/>
    </row>
    <row r="2" spans="1:12" ht="30" customHeight="1">
      <c r="A2" s="68"/>
      <c r="B2" s="68"/>
      <c r="C2" s="68"/>
      <c r="D2" s="68"/>
      <c r="E2" s="23"/>
      <c r="G2" s="24"/>
      <c r="H2" s="24"/>
      <c r="I2" s="24"/>
      <c r="J2" s="42"/>
      <c r="K2" s="24"/>
      <c r="L2" s="24"/>
    </row>
    <row r="3" spans="1:10" ht="24" customHeight="1">
      <c r="A3" s="71" t="s">
        <v>35</v>
      </c>
      <c r="B3" s="71"/>
      <c r="C3" s="71"/>
      <c r="D3" s="71"/>
      <c r="E3" s="71"/>
      <c r="F3" s="40"/>
      <c r="J3" s="39"/>
    </row>
    <row r="4" spans="1:12" ht="15.75">
      <c r="A4" s="70"/>
      <c r="B4" s="70"/>
      <c r="C4" s="70"/>
      <c r="D4" s="70"/>
      <c r="E4" s="19"/>
      <c r="G4" s="43"/>
      <c r="H4" s="43"/>
      <c r="I4" s="43"/>
      <c r="J4" s="43"/>
      <c r="K4" s="43"/>
      <c r="L4" s="43"/>
    </row>
    <row r="5" spans="1:10" ht="13.5" thickBot="1">
      <c r="A5" s="4"/>
      <c r="B5" s="4"/>
      <c r="C5" s="12"/>
      <c r="D5" s="4"/>
      <c r="E5" s="4"/>
      <c r="J5" s="39"/>
    </row>
    <row r="6" spans="1:12" ht="45" customHeight="1" thickBot="1">
      <c r="A6" s="20" t="s">
        <v>70</v>
      </c>
      <c r="B6" s="21" t="s">
        <v>68</v>
      </c>
      <c r="C6" s="22" t="s">
        <v>69</v>
      </c>
      <c r="D6" s="35" t="s">
        <v>67</v>
      </c>
      <c r="E6" s="36" t="s">
        <v>275</v>
      </c>
      <c r="F6" s="44" t="s">
        <v>268</v>
      </c>
      <c r="G6" s="45" t="s">
        <v>269</v>
      </c>
      <c r="H6" s="46" t="s">
        <v>270</v>
      </c>
      <c r="I6" s="45" t="s">
        <v>271</v>
      </c>
      <c r="J6" s="47" t="s">
        <v>272</v>
      </c>
      <c r="K6" s="45" t="s">
        <v>273</v>
      </c>
      <c r="L6" s="45" t="s">
        <v>274</v>
      </c>
    </row>
    <row r="7" spans="1:12" s="9" customFormat="1" ht="40.5" customHeight="1">
      <c r="A7" s="31">
        <v>1</v>
      </c>
      <c r="B7" s="17" t="s">
        <v>38</v>
      </c>
      <c r="C7" s="11" t="s">
        <v>37</v>
      </c>
      <c r="D7" s="18" t="s">
        <v>0</v>
      </c>
      <c r="E7" s="31">
        <v>3</v>
      </c>
      <c r="F7" s="48"/>
      <c r="G7" s="49"/>
      <c r="H7" s="50">
        <v>23</v>
      </c>
      <c r="I7" s="51">
        <f>G7*1.23</f>
        <v>0</v>
      </c>
      <c r="J7" s="51">
        <f>E7*G7</f>
        <v>0</v>
      </c>
      <c r="K7" s="51">
        <f>L7-J7</f>
        <v>0</v>
      </c>
      <c r="L7" s="51">
        <f>I7*E7</f>
        <v>0</v>
      </c>
    </row>
    <row r="8" spans="1:12" s="9" customFormat="1" ht="41.25" customHeight="1">
      <c r="A8" s="33">
        <f>A7+1</f>
        <v>2</v>
      </c>
      <c r="B8" s="3" t="s">
        <v>39</v>
      </c>
      <c r="C8" s="3" t="s">
        <v>36</v>
      </c>
      <c r="D8" s="8" t="s">
        <v>0</v>
      </c>
      <c r="E8" s="32">
        <v>5</v>
      </c>
      <c r="F8" s="16"/>
      <c r="G8" s="51"/>
      <c r="H8" s="50">
        <v>23</v>
      </c>
      <c r="I8" s="51">
        <f aca="true" t="shared" si="0" ref="I8:I75">G8*1.23</f>
        <v>0</v>
      </c>
      <c r="J8" s="51">
        <f aca="true" t="shared" si="1" ref="J8:J75">E8*G8</f>
        <v>0</v>
      </c>
      <c r="K8" s="51">
        <f aca="true" t="shared" si="2" ref="K8:K75">L8-J8</f>
        <v>0</v>
      </c>
      <c r="L8" s="51">
        <f aca="true" t="shared" si="3" ref="L8:L75">I8*E8</f>
        <v>0</v>
      </c>
    </row>
    <row r="9" spans="1:12" s="9" customFormat="1" ht="35.25" customHeight="1">
      <c r="A9" s="33">
        <f aca="true" t="shared" si="4" ref="A9:A79">A8+1</f>
        <v>3</v>
      </c>
      <c r="B9" s="3" t="s">
        <v>279</v>
      </c>
      <c r="C9" s="16" t="s">
        <v>45</v>
      </c>
      <c r="D9" s="8" t="s">
        <v>0</v>
      </c>
      <c r="E9" s="32">
        <v>15</v>
      </c>
      <c r="F9" s="16"/>
      <c r="G9" s="51"/>
      <c r="H9" s="50">
        <v>23</v>
      </c>
      <c r="I9" s="51">
        <f t="shared" si="0"/>
        <v>0</v>
      </c>
      <c r="J9" s="51">
        <f t="shared" si="1"/>
        <v>0</v>
      </c>
      <c r="K9" s="51">
        <f t="shared" si="2"/>
        <v>0</v>
      </c>
      <c r="L9" s="51">
        <f t="shared" si="3"/>
        <v>0</v>
      </c>
    </row>
    <row r="10" spans="1:12" s="9" customFormat="1" ht="39" customHeight="1">
      <c r="A10" s="33">
        <f t="shared" si="4"/>
        <v>4</v>
      </c>
      <c r="B10" s="3" t="s">
        <v>91</v>
      </c>
      <c r="C10" s="3" t="s">
        <v>92</v>
      </c>
      <c r="D10" s="8" t="s">
        <v>0</v>
      </c>
      <c r="E10" s="32">
        <v>250</v>
      </c>
      <c r="F10" s="16"/>
      <c r="G10" s="51"/>
      <c r="H10" s="50">
        <v>23</v>
      </c>
      <c r="I10" s="51">
        <f t="shared" si="0"/>
        <v>0</v>
      </c>
      <c r="J10" s="51">
        <f t="shared" si="1"/>
        <v>0</v>
      </c>
      <c r="K10" s="51">
        <f t="shared" si="2"/>
        <v>0</v>
      </c>
      <c r="L10" s="51">
        <f t="shared" si="3"/>
        <v>0</v>
      </c>
    </row>
    <row r="11" spans="1:12" s="9" customFormat="1" ht="35.25" customHeight="1">
      <c r="A11" s="33">
        <v>5</v>
      </c>
      <c r="B11" s="3" t="s">
        <v>51</v>
      </c>
      <c r="C11" s="3" t="s">
        <v>53</v>
      </c>
      <c r="D11" s="8" t="s">
        <v>0</v>
      </c>
      <c r="E11" s="32">
        <v>10</v>
      </c>
      <c r="F11" s="16"/>
      <c r="G11" s="51"/>
      <c r="H11" s="50">
        <v>23</v>
      </c>
      <c r="I11" s="51">
        <f t="shared" si="0"/>
        <v>0</v>
      </c>
      <c r="J11" s="51">
        <f t="shared" si="1"/>
        <v>0</v>
      </c>
      <c r="K11" s="51">
        <f t="shared" si="2"/>
        <v>0</v>
      </c>
      <c r="L11" s="51">
        <f t="shared" si="3"/>
        <v>0</v>
      </c>
    </row>
    <row r="12" spans="1:12" s="9" customFormat="1" ht="41.25" customHeight="1">
      <c r="A12" s="33">
        <v>6</v>
      </c>
      <c r="B12" s="3" t="s">
        <v>52</v>
      </c>
      <c r="C12" s="3" t="s">
        <v>53</v>
      </c>
      <c r="D12" s="8" t="s">
        <v>0</v>
      </c>
      <c r="E12" s="32">
        <v>3</v>
      </c>
      <c r="F12" s="16"/>
      <c r="G12" s="51"/>
      <c r="H12" s="50">
        <v>23</v>
      </c>
      <c r="I12" s="51">
        <f t="shared" si="0"/>
        <v>0</v>
      </c>
      <c r="J12" s="51">
        <f t="shared" si="1"/>
        <v>0</v>
      </c>
      <c r="K12" s="51">
        <f t="shared" si="2"/>
        <v>0</v>
      </c>
      <c r="L12" s="51">
        <f t="shared" si="3"/>
        <v>0</v>
      </c>
    </row>
    <row r="13" spans="1:12" s="9" customFormat="1" ht="51.75" customHeight="1">
      <c r="A13" s="33">
        <f t="shared" si="4"/>
        <v>7</v>
      </c>
      <c r="B13" s="3" t="s">
        <v>41</v>
      </c>
      <c r="C13" s="3" t="s">
        <v>40</v>
      </c>
      <c r="D13" s="8" t="s">
        <v>0</v>
      </c>
      <c r="E13" s="32">
        <v>105</v>
      </c>
      <c r="F13" s="16"/>
      <c r="G13" s="51"/>
      <c r="H13" s="50">
        <v>23</v>
      </c>
      <c r="I13" s="51">
        <f t="shared" si="0"/>
        <v>0</v>
      </c>
      <c r="J13" s="51">
        <f t="shared" si="1"/>
        <v>0</v>
      </c>
      <c r="K13" s="51">
        <f t="shared" si="2"/>
        <v>0</v>
      </c>
      <c r="L13" s="51">
        <f t="shared" si="3"/>
        <v>0</v>
      </c>
    </row>
    <row r="14" spans="1:12" s="9" customFormat="1" ht="45" customHeight="1">
      <c r="A14" s="33">
        <f t="shared" si="4"/>
        <v>8</v>
      </c>
      <c r="B14" s="3" t="s">
        <v>42</v>
      </c>
      <c r="C14" s="3" t="s">
        <v>40</v>
      </c>
      <c r="D14" s="8" t="s">
        <v>0</v>
      </c>
      <c r="E14" s="32">
        <v>70</v>
      </c>
      <c r="F14" s="16"/>
      <c r="G14" s="51"/>
      <c r="H14" s="50">
        <v>23</v>
      </c>
      <c r="I14" s="51">
        <f t="shared" si="0"/>
        <v>0</v>
      </c>
      <c r="J14" s="51">
        <f t="shared" si="1"/>
        <v>0</v>
      </c>
      <c r="K14" s="51">
        <f t="shared" si="2"/>
        <v>0</v>
      </c>
      <c r="L14" s="51">
        <f t="shared" si="3"/>
        <v>0</v>
      </c>
    </row>
    <row r="15" spans="1:12" s="9" customFormat="1" ht="49.5" customHeight="1">
      <c r="A15" s="33">
        <f t="shared" si="4"/>
        <v>9</v>
      </c>
      <c r="B15" s="3" t="s">
        <v>43</v>
      </c>
      <c r="C15" s="3" t="s">
        <v>40</v>
      </c>
      <c r="D15" s="8" t="s">
        <v>0</v>
      </c>
      <c r="E15" s="32">
        <v>100</v>
      </c>
      <c r="F15" s="16"/>
      <c r="G15" s="51"/>
      <c r="H15" s="50">
        <v>23</v>
      </c>
      <c r="I15" s="51">
        <f t="shared" si="0"/>
        <v>0</v>
      </c>
      <c r="J15" s="51">
        <f t="shared" si="1"/>
        <v>0</v>
      </c>
      <c r="K15" s="51">
        <f t="shared" si="2"/>
        <v>0</v>
      </c>
      <c r="L15" s="51">
        <f t="shared" si="3"/>
        <v>0</v>
      </c>
    </row>
    <row r="16" spans="1:12" s="9" customFormat="1" ht="46.5" customHeight="1">
      <c r="A16" s="33">
        <v>10</v>
      </c>
      <c r="B16" s="3" t="s">
        <v>44</v>
      </c>
      <c r="C16" s="3" t="s">
        <v>40</v>
      </c>
      <c r="D16" s="8" t="s">
        <v>0</v>
      </c>
      <c r="E16" s="32">
        <v>70</v>
      </c>
      <c r="F16" s="16"/>
      <c r="G16" s="51"/>
      <c r="H16" s="50">
        <v>23</v>
      </c>
      <c r="I16" s="51">
        <f t="shared" si="0"/>
        <v>0</v>
      </c>
      <c r="J16" s="51">
        <f t="shared" si="1"/>
        <v>0</v>
      </c>
      <c r="K16" s="51">
        <f t="shared" si="2"/>
        <v>0</v>
      </c>
      <c r="L16" s="51">
        <f t="shared" si="3"/>
        <v>0</v>
      </c>
    </row>
    <row r="17" spans="1:12" s="9" customFormat="1" ht="43.5" customHeight="1">
      <c r="A17" s="33">
        <v>11</v>
      </c>
      <c r="B17" s="3" t="s">
        <v>6</v>
      </c>
      <c r="C17" s="3" t="s">
        <v>46</v>
      </c>
      <c r="D17" s="8" t="s">
        <v>0</v>
      </c>
      <c r="E17" s="32">
        <v>25</v>
      </c>
      <c r="F17" s="16"/>
      <c r="G17" s="51"/>
      <c r="H17" s="50">
        <v>23</v>
      </c>
      <c r="I17" s="51">
        <f t="shared" si="0"/>
        <v>0</v>
      </c>
      <c r="J17" s="51">
        <f t="shared" si="1"/>
        <v>0</v>
      </c>
      <c r="K17" s="51">
        <f t="shared" si="2"/>
        <v>0</v>
      </c>
      <c r="L17" s="51">
        <f t="shared" si="3"/>
        <v>0</v>
      </c>
    </row>
    <row r="18" spans="1:12" s="9" customFormat="1" ht="72.75" customHeight="1">
      <c r="A18" s="33">
        <v>12</v>
      </c>
      <c r="B18" s="3" t="s">
        <v>251</v>
      </c>
      <c r="C18" s="3" t="s">
        <v>252</v>
      </c>
      <c r="D18" s="8" t="s">
        <v>0</v>
      </c>
      <c r="E18" s="32">
        <v>250</v>
      </c>
      <c r="F18" s="16"/>
      <c r="G18" s="51"/>
      <c r="H18" s="50">
        <v>23</v>
      </c>
      <c r="I18" s="51">
        <f t="shared" si="0"/>
        <v>0</v>
      </c>
      <c r="J18" s="51">
        <f t="shared" si="1"/>
        <v>0</v>
      </c>
      <c r="K18" s="51">
        <f t="shared" si="2"/>
        <v>0</v>
      </c>
      <c r="L18" s="51">
        <f t="shared" si="3"/>
        <v>0</v>
      </c>
    </row>
    <row r="19" spans="1:12" s="9" customFormat="1" ht="51.75" customHeight="1">
      <c r="A19" s="33">
        <v>13</v>
      </c>
      <c r="B19" s="3" t="s">
        <v>47</v>
      </c>
      <c r="C19" s="3" t="s">
        <v>54</v>
      </c>
      <c r="D19" s="8" t="s">
        <v>0</v>
      </c>
      <c r="E19" s="32">
        <v>100</v>
      </c>
      <c r="F19" s="16"/>
      <c r="G19" s="51"/>
      <c r="H19" s="50">
        <v>23</v>
      </c>
      <c r="I19" s="51">
        <f t="shared" si="0"/>
        <v>0</v>
      </c>
      <c r="J19" s="51">
        <f t="shared" si="1"/>
        <v>0</v>
      </c>
      <c r="K19" s="51">
        <f t="shared" si="2"/>
        <v>0</v>
      </c>
      <c r="L19" s="51">
        <f t="shared" si="3"/>
        <v>0</v>
      </c>
    </row>
    <row r="20" spans="1:12" s="9" customFormat="1" ht="51.75" customHeight="1">
      <c r="A20" s="33">
        <f t="shared" si="4"/>
        <v>14</v>
      </c>
      <c r="B20" s="3" t="s">
        <v>48</v>
      </c>
      <c r="C20" s="3" t="s">
        <v>54</v>
      </c>
      <c r="D20" s="8" t="s">
        <v>0</v>
      </c>
      <c r="E20" s="32">
        <v>250</v>
      </c>
      <c r="F20" s="16"/>
      <c r="G20" s="51"/>
      <c r="H20" s="50">
        <v>23</v>
      </c>
      <c r="I20" s="51">
        <f t="shared" si="0"/>
        <v>0</v>
      </c>
      <c r="J20" s="51">
        <f t="shared" si="1"/>
        <v>0</v>
      </c>
      <c r="K20" s="51">
        <f t="shared" si="2"/>
        <v>0</v>
      </c>
      <c r="L20" s="51">
        <f t="shared" si="3"/>
        <v>0</v>
      </c>
    </row>
    <row r="21" spans="1:12" s="9" customFormat="1" ht="49.5" customHeight="1">
      <c r="A21" s="33">
        <f t="shared" si="4"/>
        <v>15</v>
      </c>
      <c r="B21" s="3" t="s">
        <v>49</v>
      </c>
      <c r="C21" s="3" t="s">
        <v>54</v>
      </c>
      <c r="D21" s="8" t="s">
        <v>0</v>
      </c>
      <c r="E21" s="32">
        <v>120</v>
      </c>
      <c r="F21" s="16"/>
      <c r="G21" s="51"/>
      <c r="H21" s="50">
        <v>23</v>
      </c>
      <c r="I21" s="51">
        <f t="shared" si="0"/>
        <v>0</v>
      </c>
      <c r="J21" s="51">
        <f t="shared" si="1"/>
        <v>0</v>
      </c>
      <c r="K21" s="51">
        <f t="shared" si="2"/>
        <v>0</v>
      </c>
      <c r="L21" s="51">
        <f t="shared" si="3"/>
        <v>0</v>
      </c>
    </row>
    <row r="22" spans="1:12" s="9" customFormat="1" ht="48.75" customHeight="1">
      <c r="A22" s="33">
        <f t="shared" si="4"/>
        <v>16</v>
      </c>
      <c r="B22" s="3" t="s">
        <v>50</v>
      </c>
      <c r="C22" s="3" t="s">
        <v>54</v>
      </c>
      <c r="D22" s="8" t="s">
        <v>0</v>
      </c>
      <c r="E22" s="32">
        <v>50</v>
      </c>
      <c r="F22" s="16"/>
      <c r="G22" s="51"/>
      <c r="H22" s="50">
        <v>23</v>
      </c>
      <c r="I22" s="51">
        <f t="shared" si="0"/>
        <v>0</v>
      </c>
      <c r="J22" s="51">
        <f t="shared" si="1"/>
        <v>0</v>
      </c>
      <c r="K22" s="51">
        <f t="shared" si="2"/>
        <v>0</v>
      </c>
      <c r="L22" s="51">
        <f t="shared" si="3"/>
        <v>0</v>
      </c>
    </row>
    <row r="23" spans="1:12" s="9" customFormat="1" ht="57.75" customHeight="1">
      <c r="A23" s="33">
        <f t="shared" si="4"/>
        <v>17</v>
      </c>
      <c r="B23" s="3" t="s">
        <v>56</v>
      </c>
      <c r="C23" s="3" t="s">
        <v>55</v>
      </c>
      <c r="D23" s="8" t="s">
        <v>0</v>
      </c>
      <c r="E23" s="32">
        <v>80</v>
      </c>
      <c r="F23" s="16"/>
      <c r="G23" s="51"/>
      <c r="H23" s="50">
        <v>23</v>
      </c>
      <c r="I23" s="51">
        <f t="shared" si="0"/>
        <v>0</v>
      </c>
      <c r="J23" s="51">
        <f t="shared" si="1"/>
        <v>0</v>
      </c>
      <c r="K23" s="51">
        <f t="shared" si="2"/>
        <v>0</v>
      </c>
      <c r="L23" s="51">
        <f t="shared" si="3"/>
        <v>0</v>
      </c>
    </row>
    <row r="24" spans="1:12" s="9" customFormat="1" ht="57.75" customHeight="1">
      <c r="A24" s="33">
        <f t="shared" si="4"/>
        <v>18</v>
      </c>
      <c r="B24" s="3" t="s">
        <v>57</v>
      </c>
      <c r="C24" s="3" t="s">
        <v>55</v>
      </c>
      <c r="D24" s="8" t="s">
        <v>0</v>
      </c>
      <c r="E24" s="32">
        <v>150</v>
      </c>
      <c r="F24" s="16"/>
      <c r="G24" s="51"/>
      <c r="H24" s="50">
        <v>23</v>
      </c>
      <c r="I24" s="51">
        <f t="shared" si="0"/>
        <v>0</v>
      </c>
      <c r="J24" s="51">
        <f t="shared" si="1"/>
        <v>0</v>
      </c>
      <c r="K24" s="51">
        <f t="shared" si="2"/>
        <v>0</v>
      </c>
      <c r="L24" s="51">
        <f t="shared" si="3"/>
        <v>0</v>
      </c>
    </row>
    <row r="25" spans="1:12" s="9" customFormat="1" ht="43.5" customHeight="1">
      <c r="A25" s="33">
        <f t="shared" si="4"/>
        <v>19</v>
      </c>
      <c r="B25" s="3" t="s">
        <v>58</v>
      </c>
      <c r="C25" s="3" t="s">
        <v>55</v>
      </c>
      <c r="D25" s="8" t="s">
        <v>0</v>
      </c>
      <c r="E25" s="32">
        <v>50</v>
      </c>
      <c r="F25" s="16"/>
      <c r="G25" s="51"/>
      <c r="H25" s="50">
        <v>23</v>
      </c>
      <c r="I25" s="51">
        <f t="shared" si="0"/>
        <v>0</v>
      </c>
      <c r="J25" s="51">
        <f t="shared" si="1"/>
        <v>0</v>
      </c>
      <c r="K25" s="51">
        <f t="shared" si="2"/>
        <v>0</v>
      </c>
      <c r="L25" s="51">
        <f t="shared" si="3"/>
        <v>0</v>
      </c>
    </row>
    <row r="26" spans="1:12" s="9" customFormat="1" ht="60" customHeight="1">
      <c r="A26" s="33">
        <f t="shared" si="4"/>
        <v>20</v>
      </c>
      <c r="B26" s="3" t="s">
        <v>59</v>
      </c>
      <c r="C26" s="3" t="s">
        <v>55</v>
      </c>
      <c r="D26" s="8" t="s">
        <v>0</v>
      </c>
      <c r="E26" s="32">
        <v>30</v>
      </c>
      <c r="F26" s="16"/>
      <c r="G26" s="51"/>
      <c r="H26" s="50">
        <v>23</v>
      </c>
      <c r="I26" s="51">
        <f t="shared" si="0"/>
        <v>0</v>
      </c>
      <c r="J26" s="51">
        <f t="shared" si="1"/>
        <v>0</v>
      </c>
      <c r="K26" s="51">
        <f t="shared" si="2"/>
        <v>0</v>
      </c>
      <c r="L26" s="51">
        <f t="shared" si="3"/>
        <v>0</v>
      </c>
    </row>
    <row r="27" spans="1:12" s="9" customFormat="1" ht="57" customHeight="1">
      <c r="A27" s="33">
        <v>21</v>
      </c>
      <c r="B27" s="3" t="s">
        <v>259</v>
      </c>
      <c r="C27" s="3" t="s">
        <v>260</v>
      </c>
      <c r="D27" s="8" t="s">
        <v>0</v>
      </c>
      <c r="E27" s="32">
        <v>1</v>
      </c>
      <c r="F27" s="16"/>
      <c r="G27" s="51"/>
      <c r="H27" s="50">
        <v>23</v>
      </c>
      <c r="I27" s="51">
        <f t="shared" si="0"/>
        <v>0</v>
      </c>
      <c r="J27" s="51">
        <f t="shared" si="1"/>
        <v>0</v>
      </c>
      <c r="K27" s="51">
        <f t="shared" si="2"/>
        <v>0</v>
      </c>
      <c r="L27" s="51">
        <f t="shared" si="3"/>
        <v>0</v>
      </c>
    </row>
    <row r="28" spans="1:12" s="9" customFormat="1" ht="57.75" customHeight="1">
      <c r="A28" s="33">
        <v>22</v>
      </c>
      <c r="B28" s="3" t="s">
        <v>60</v>
      </c>
      <c r="C28" s="3" t="s">
        <v>61</v>
      </c>
      <c r="D28" s="8" t="s">
        <v>0</v>
      </c>
      <c r="E28" s="32">
        <v>20</v>
      </c>
      <c r="F28" s="16"/>
      <c r="G28" s="51"/>
      <c r="H28" s="50">
        <v>23</v>
      </c>
      <c r="I28" s="51">
        <f t="shared" si="0"/>
        <v>0</v>
      </c>
      <c r="J28" s="51">
        <f t="shared" si="1"/>
        <v>0</v>
      </c>
      <c r="K28" s="51">
        <f t="shared" si="2"/>
        <v>0</v>
      </c>
      <c r="L28" s="51">
        <f t="shared" si="3"/>
        <v>0</v>
      </c>
    </row>
    <row r="29" spans="1:12" s="9" customFormat="1" ht="49.5" customHeight="1">
      <c r="A29" s="33">
        <f t="shared" si="4"/>
        <v>23</v>
      </c>
      <c r="B29" s="3" t="s">
        <v>63</v>
      </c>
      <c r="C29" s="13" t="s">
        <v>64</v>
      </c>
      <c r="D29" s="8" t="s">
        <v>62</v>
      </c>
      <c r="E29" s="32">
        <v>10</v>
      </c>
      <c r="F29" s="16"/>
      <c r="G29" s="51"/>
      <c r="H29" s="50">
        <v>23</v>
      </c>
      <c r="I29" s="51">
        <f t="shared" si="0"/>
        <v>0</v>
      </c>
      <c r="J29" s="51">
        <f t="shared" si="1"/>
        <v>0</v>
      </c>
      <c r="K29" s="51">
        <f t="shared" si="2"/>
        <v>0</v>
      </c>
      <c r="L29" s="51">
        <f t="shared" si="3"/>
        <v>0</v>
      </c>
    </row>
    <row r="30" spans="1:12" s="9" customFormat="1" ht="56.25" customHeight="1">
      <c r="A30" s="33">
        <v>24</v>
      </c>
      <c r="B30" s="3" t="s">
        <v>66</v>
      </c>
      <c r="C30" s="13" t="s">
        <v>65</v>
      </c>
      <c r="D30" s="8" t="s">
        <v>62</v>
      </c>
      <c r="E30" s="32">
        <v>40</v>
      </c>
      <c r="F30" s="16"/>
      <c r="G30" s="51"/>
      <c r="H30" s="50">
        <v>23</v>
      </c>
      <c r="I30" s="51">
        <f t="shared" si="0"/>
        <v>0</v>
      </c>
      <c r="J30" s="51">
        <f t="shared" si="1"/>
        <v>0</v>
      </c>
      <c r="K30" s="51">
        <f t="shared" si="2"/>
        <v>0</v>
      </c>
      <c r="L30" s="51">
        <f t="shared" si="3"/>
        <v>0</v>
      </c>
    </row>
    <row r="31" spans="1:12" s="9" customFormat="1" ht="36" customHeight="1">
      <c r="A31" s="33">
        <v>25</v>
      </c>
      <c r="B31" s="3" t="s">
        <v>261</v>
      </c>
      <c r="C31" s="13" t="s">
        <v>264</v>
      </c>
      <c r="D31" s="8" t="s">
        <v>2</v>
      </c>
      <c r="E31" s="32">
        <v>5</v>
      </c>
      <c r="F31" s="16"/>
      <c r="G31" s="51"/>
      <c r="H31" s="50">
        <v>23</v>
      </c>
      <c r="I31" s="51"/>
      <c r="J31" s="51">
        <f t="shared" si="1"/>
        <v>0</v>
      </c>
      <c r="K31" s="51"/>
      <c r="L31" s="51"/>
    </row>
    <row r="32" spans="1:12" s="9" customFormat="1" ht="44.25" customHeight="1">
      <c r="A32" s="33">
        <v>26</v>
      </c>
      <c r="B32" s="3" t="s">
        <v>71</v>
      </c>
      <c r="C32" s="3" t="s">
        <v>93</v>
      </c>
      <c r="D32" s="8" t="s">
        <v>1</v>
      </c>
      <c r="E32" s="32">
        <v>8</v>
      </c>
      <c r="F32" s="16"/>
      <c r="G32" s="51"/>
      <c r="H32" s="50">
        <v>23</v>
      </c>
      <c r="I32" s="51">
        <f t="shared" si="0"/>
        <v>0</v>
      </c>
      <c r="J32" s="51">
        <f t="shared" si="1"/>
        <v>0</v>
      </c>
      <c r="K32" s="51">
        <f t="shared" si="2"/>
        <v>0</v>
      </c>
      <c r="L32" s="51">
        <f t="shared" si="3"/>
        <v>0</v>
      </c>
    </row>
    <row r="33" spans="1:12" s="9" customFormat="1" ht="33.75" customHeight="1">
      <c r="A33" s="33">
        <v>27</v>
      </c>
      <c r="B33" s="3" t="s">
        <v>72</v>
      </c>
      <c r="C33" s="16" t="s">
        <v>74</v>
      </c>
      <c r="D33" s="8" t="s">
        <v>62</v>
      </c>
      <c r="E33" s="32">
        <v>5</v>
      </c>
      <c r="F33" s="16"/>
      <c r="G33" s="51"/>
      <c r="H33" s="50">
        <v>23</v>
      </c>
      <c r="I33" s="51">
        <f t="shared" si="0"/>
        <v>0</v>
      </c>
      <c r="J33" s="51">
        <f t="shared" si="1"/>
        <v>0</v>
      </c>
      <c r="K33" s="51">
        <f t="shared" si="2"/>
        <v>0</v>
      </c>
      <c r="L33" s="51">
        <f t="shared" si="3"/>
        <v>0</v>
      </c>
    </row>
    <row r="34" spans="1:12" s="9" customFormat="1" ht="36" customHeight="1">
      <c r="A34" s="33">
        <v>28</v>
      </c>
      <c r="B34" s="3" t="s">
        <v>73</v>
      </c>
      <c r="C34" s="16" t="s">
        <v>74</v>
      </c>
      <c r="D34" s="8" t="s">
        <v>62</v>
      </c>
      <c r="E34" s="32">
        <v>5</v>
      </c>
      <c r="F34" s="16"/>
      <c r="G34" s="51"/>
      <c r="H34" s="50">
        <v>23</v>
      </c>
      <c r="I34" s="51">
        <f t="shared" si="0"/>
        <v>0</v>
      </c>
      <c r="J34" s="51">
        <f t="shared" si="1"/>
        <v>0</v>
      </c>
      <c r="K34" s="51">
        <f t="shared" si="2"/>
        <v>0</v>
      </c>
      <c r="L34" s="51">
        <f t="shared" si="3"/>
        <v>0</v>
      </c>
    </row>
    <row r="35" spans="1:12" s="9" customFormat="1" ht="45" customHeight="1">
      <c r="A35" s="33">
        <v>29</v>
      </c>
      <c r="B35" s="3" t="s">
        <v>262</v>
      </c>
      <c r="C35" s="16" t="s">
        <v>263</v>
      </c>
      <c r="D35" s="8" t="s">
        <v>2</v>
      </c>
      <c r="E35" s="32">
        <v>5</v>
      </c>
      <c r="F35" s="16"/>
      <c r="G35" s="51"/>
      <c r="H35" s="50">
        <v>23</v>
      </c>
      <c r="I35" s="51"/>
      <c r="J35" s="51">
        <f t="shared" si="1"/>
        <v>0</v>
      </c>
      <c r="K35" s="51"/>
      <c r="L35" s="51"/>
    </row>
    <row r="36" spans="1:12" s="9" customFormat="1" ht="25.5" customHeight="1">
      <c r="A36" s="33">
        <v>30</v>
      </c>
      <c r="B36" s="3" t="s">
        <v>12</v>
      </c>
      <c r="C36" s="3" t="s">
        <v>79</v>
      </c>
      <c r="D36" s="8" t="s">
        <v>0</v>
      </c>
      <c r="E36" s="32">
        <v>80</v>
      </c>
      <c r="F36" s="16"/>
      <c r="G36" s="51"/>
      <c r="H36" s="50">
        <v>23</v>
      </c>
      <c r="I36" s="51">
        <f t="shared" si="0"/>
        <v>0</v>
      </c>
      <c r="J36" s="51">
        <f t="shared" si="1"/>
        <v>0</v>
      </c>
      <c r="K36" s="51">
        <f t="shared" si="2"/>
        <v>0</v>
      </c>
      <c r="L36" s="51">
        <f t="shared" si="3"/>
        <v>0</v>
      </c>
    </row>
    <row r="37" spans="1:12" s="9" customFormat="1" ht="48" customHeight="1">
      <c r="A37" s="33">
        <v>31</v>
      </c>
      <c r="B37" s="7" t="s">
        <v>248</v>
      </c>
      <c r="C37" s="26" t="s">
        <v>280</v>
      </c>
      <c r="D37" s="25" t="s">
        <v>0</v>
      </c>
      <c r="E37" s="32">
        <v>5</v>
      </c>
      <c r="F37" s="16"/>
      <c r="G37" s="51"/>
      <c r="H37" s="50">
        <v>23</v>
      </c>
      <c r="I37" s="51">
        <f t="shared" si="0"/>
        <v>0</v>
      </c>
      <c r="J37" s="51">
        <f t="shared" si="1"/>
        <v>0</v>
      </c>
      <c r="K37" s="51">
        <f t="shared" si="2"/>
        <v>0</v>
      </c>
      <c r="L37" s="51">
        <f t="shared" si="3"/>
        <v>0</v>
      </c>
    </row>
    <row r="38" spans="1:12" s="9" customFormat="1" ht="36.75" customHeight="1">
      <c r="A38" s="33">
        <v>32</v>
      </c>
      <c r="B38" s="3" t="s">
        <v>80</v>
      </c>
      <c r="C38" s="3" t="s">
        <v>81</v>
      </c>
      <c r="D38" s="8" t="s">
        <v>0</v>
      </c>
      <c r="E38" s="32">
        <v>100</v>
      </c>
      <c r="F38" s="16"/>
      <c r="G38" s="51"/>
      <c r="H38" s="50">
        <v>23</v>
      </c>
      <c r="I38" s="51">
        <f t="shared" si="0"/>
        <v>0</v>
      </c>
      <c r="J38" s="51">
        <f t="shared" si="1"/>
        <v>0</v>
      </c>
      <c r="K38" s="51">
        <f t="shared" si="2"/>
        <v>0</v>
      </c>
      <c r="L38" s="51">
        <f t="shared" si="3"/>
        <v>0</v>
      </c>
    </row>
    <row r="39" spans="1:12" s="9" customFormat="1" ht="33" customHeight="1">
      <c r="A39" s="33">
        <v>33</v>
      </c>
      <c r="B39" s="3" t="s">
        <v>281</v>
      </c>
      <c r="C39" s="3" t="s">
        <v>82</v>
      </c>
      <c r="D39" s="8" t="s">
        <v>0</v>
      </c>
      <c r="E39" s="32">
        <v>20</v>
      </c>
      <c r="F39" s="16"/>
      <c r="G39" s="51"/>
      <c r="H39" s="50">
        <v>23</v>
      </c>
      <c r="I39" s="51">
        <f t="shared" si="0"/>
        <v>0</v>
      </c>
      <c r="J39" s="51">
        <f t="shared" si="1"/>
        <v>0</v>
      </c>
      <c r="K39" s="51">
        <f t="shared" si="2"/>
        <v>0</v>
      </c>
      <c r="L39" s="51">
        <f t="shared" si="3"/>
        <v>0</v>
      </c>
    </row>
    <row r="40" spans="1:12" s="9" customFormat="1" ht="39" customHeight="1">
      <c r="A40" s="33">
        <v>34</v>
      </c>
      <c r="B40" s="3" t="s">
        <v>282</v>
      </c>
      <c r="C40" s="3" t="s">
        <v>83</v>
      </c>
      <c r="D40" s="8" t="s">
        <v>0</v>
      </c>
      <c r="E40" s="32">
        <v>30</v>
      </c>
      <c r="F40" s="16"/>
      <c r="G40" s="51"/>
      <c r="H40" s="50">
        <v>23</v>
      </c>
      <c r="I40" s="51">
        <f t="shared" si="0"/>
        <v>0</v>
      </c>
      <c r="J40" s="51">
        <f t="shared" si="1"/>
        <v>0</v>
      </c>
      <c r="K40" s="51">
        <f t="shared" si="2"/>
        <v>0</v>
      </c>
      <c r="L40" s="51">
        <f t="shared" si="3"/>
        <v>0</v>
      </c>
    </row>
    <row r="41" spans="1:12" s="9" customFormat="1" ht="32.25" customHeight="1">
      <c r="A41" s="33">
        <v>35</v>
      </c>
      <c r="B41" s="3" t="s">
        <v>84</v>
      </c>
      <c r="C41" s="3" t="s">
        <v>86</v>
      </c>
      <c r="D41" s="8" t="s">
        <v>2</v>
      </c>
      <c r="E41" s="32">
        <v>3</v>
      </c>
      <c r="F41" s="52"/>
      <c r="G41" s="51"/>
      <c r="H41" s="50">
        <v>23</v>
      </c>
      <c r="I41" s="51">
        <f t="shared" si="0"/>
        <v>0</v>
      </c>
      <c r="J41" s="51">
        <f t="shared" si="1"/>
        <v>0</v>
      </c>
      <c r="K41" s="51">
        <f t="shared" si="2"/>
        <v>0</v>
      </c>
      <c r="L41" s="51">
        <f t="shared" si="3"/>
        <v>0</v>
      </c>
    </row>
    <row r="42" spans="1:12" s="9" customFormat="1" ht="33.75" customHeight="1">
      <c r="A42" s="33">
        <v>36</v>
      </c>
      <c r="B42" s="3" t="s">
        <v>85</v>
      </c>
      <c r="C42" s="3" t="s">
        <v>87</v>
      </c>
      <c r="D42" s="8" t="s">
        <v>2</v>
      </c>
      <c r="E42" s="32">
        <v>5</v>
      </c>
      <c r="F42" s="52"/>
      <c r="G42" s="51"/>
      <c r="H42" s="50">
        <v>23</v>
      </c>
      <c r="I42" s="51">
        <f t="shared" si="0"/>
        <v>0</v>
      </c>
      <c r="J42" s="51">
        <f t="shared" si="1"/>
        <v>0</v>
      </c>
      <c r="K42" s="51">
        <f t="shared" si="2"/>
        <v>0</v>
      </c>
      <c r="L42" s="51">
        <f t="shared" si="3"/>
        <v>0</v>
      </c>
    </row>
    <row r="43" spans="1:12" s="9" customFormat="1" ht="68.25" customHeight="1">
      <c r="A43" s="33">
        <v>37</v>
      </c>
      <c r="B43" s="3" t="s">
        <v>89</v>
      </c>
      <c r="C43" s="3" t="s">
        <v>283</v>
      </c>
      <c r="D43" s="8" t="s">
        <v>0</v>
      </c>
      <c r="E43" s="32">
        <v>6</v>
      </c>
      <c r="F43" s="16"/>
      <c r="G43" s="51"/>
      <c r="H43" s="50">
        <v>23</v>
      </c>
      <c r="I43" s="51">
        <f t="shared" si="0"/>
        <v>0</v>
      </c>
      <c r="J43" s="51">
        <f t="shared" si="1"/>
        <v>0</v>
      </c>
      <c r="K43" s="51">
        <f t="shared" si="2"/>
        <v>0</v>
      </c>
      <c r="L43" s="51">
        <f t="shared" si="3"/>
        <v>0</v>
      </c>
    </row>
    <row r="44" spans="1:12" s="9" customFormat="1" ht="48" customHeight="1">
      <c r="A44" s="33">
        <f t="shared" si="4"/>
        <v>38</v>
      </c>
      <c r="B44" s="3" t="s">
        <v>88</v>
      </c>
      <c r="C44" s="3" t="s">
        <v>90</v>
      </c>
      <c r="D44" s="8" t="s">
        <v>0</v>
      </c>
      <c r="E44" s="32">
        <v>12</v>
      </c>
      <c r="F44" s="16"/>
      <c r="G44" s="51"/>
      <c r="H44" s="50">
        <v>23</v>
      </c>
      <c r="I44" s="51">
        <f t="shared" si="0"/>
        <v>0</v>
      </c>
      <c r="J44" s="51">
        <f t="shared" si="1"/>
        <v>0</v>
      </c>
      <c r="K44" s="51">
        <f t="shared" si="2"/>
        <v>0</v>
      </c>
      <c r="L44" s="51">
        <f t="shared" si="3"/>
        <v>0</v>
      </c>
    </row>
    <row r="45" spans="1:12" s="9" customFormat="1" ht="46.5" customHeight="1">
      <c r="A45" s="33">
        <f t="shared" si="4"/>
        <v>39</v>
      </c>
      <c r="B45" s="3" t="s">
        <v>94</v>
      </c>
      <c r="C45" s="3" t="s">
        <v>95</v>
      </c>
      <c r="D45" s="8" t="s">
        <v>2</v>
      </c>
      <c r="E45" s="32">
        <v>10</v>
      </c>
      <c r="F45" s="26"/>
      <c r="G45" s="53"/>
      <c r="H45" s="54">
        <v>23</v>
      </c>
      <c r="I45" s="51">
        <f t="shared" si="0"/>
        <v>0</v>
      </c>
      <c r="J45" s="51">
        <f t="shared" si="1"/>
        <v>0</v>
      </c>
      <c r="K45" s="51">
        <f t="shared" si="2"/>
        <v>0</v>
      </c>
      <c r="L45" s="51">
        <f t="shared" si="3"/>
        <v>0</v>
      </c>
    </row>
    <row r="46" spans="1:12" s="9" customFormat="1" ht="37.5" customHeight="1">
      <c r="A46" s="33">
        <f t="shared" si="4"/>
        <v>40</v>
      </c>
      <c r="B46" s="7" t="s">
        <v>15</v>
      </c>
      <c r="C46" s="7" t="s">
        <v>33</v>
      </c>
      <c r="D46" s="25" t="s">
        <v>0</v>
      </c>
      <c r="E46" s="32">
        <v>5</v>
      </c>
      <c r="F46" s="16"/>
      <c r="G46" s="51"/>
      <c r="H46" s="50">
        <v>23</v>
      </c>
      <c r="I46" s="51">
        <f t="shared" si="0"/>
        <v>0</v>
      </c>
      <c r="J46" s="51">
        <f t="shared" si="1"/>
        <v>0</v>
      </c>
      <c r="K46" s="51">
        <f t="shared" si="2"/>
        <v>0</v>
      </c>
      <c r="L46" s="51">
        <f t="shared" si="3"/>
        <v>0</v>
      </c>
    </row>
    <row r="47" spans="1:12" s="9" customFormat="1" ht="51.75" customHeight="1">
      <c r="A47" s="33">
        <f t="shared" si="4"/>
        <v>41</v>
      </c>
      <c r="B47" s="3" t="s">
        <v>96</v>
      </c>
      <c r="C47" s="3" t="s">
        <v>97</v>
      </c>
      <c r="D47" s="8" t="s">
        <v>0</v>
      </c>
      <c r="E47" s="32">
        <v>180</v>
      </c>
      <c r="F47" s="16"/>
      <c r="G47" s="51"/>
      <c r="H47" s="50">
        <v>23</v>
      </c>
      <c r="I47" s="51">
        <f t="shared" si="0"/>
        <v>0</v>
      </c>
      <c r="J47" s="51">
        <f t="shared" si="1"/>
        <v>0</v>
      </c>
      <c r="K47" s="51">
        <f t="shared" si="2"/>
        <v>0</v>
      </c>
      <c r="L47" s="51">
        <f t="shared" si="3"/>
        <v>0</v>
      </c>
    </row>
    <row r="48" spans="1:12" s="9" customFormat="1" ht="46.5" customHeight="1">
      <c r="A48" s="33">
        <f t="shared" si="4"/>
        <v>42</v>
      </c>
      <c r="B48" s="3" t="s">
        <v>98</v>
      </c>
      <c r="C48" s="7" t="s">
        <v>99</v>
      </c>
      <c r="D48" s="8" t="s">
        <v>0</v>
      </c>
      <c r="E48" s="32">
        <v>15</v>
      </c>
      <c r="F48" s="16"/>
      <c r="G48" s="51"/>
      <c r="H48" s="50">
        <v>23</v>
      </c>
      <c r="I48" s="51"/>
      <c r="J48" s="51">
        <f t="shared" si="1"/>
        <v>0</v>
      </c>
      <c r="K48" s="51"/>
      <c r="L48" s="51"/>
    </row>
    <row r="49" spans="1:12" s="9" customFormat="1" ht="48" customHeight="1">
      <c r="A49" s="33">
        <v>43</v>
      </c>
      <c r="B49" s="7" t="s">
        <v>276</v>
      </c>
      <c r="C49" s="26" t="s">
        <v>249</v>
      </c>
      <c r="D49" s="25" t="s">
        <v>2</v>
      </c>
      <c r="E49" s="32">
        <v>25</v>
      </c>
      <c r="F49" s="16"/>
      <c r="G49" s="51"/>
      <c r="H49" s="50">
        <v>23</v>
      </c>
      <c r="I49" s="51">
        <f t="shared" si="0"/>
        <v>0</v>
      </c>
      <c r="J49" s="51">
        <f t="shared" si="1"/>
        <v>0</v>
      </c>
      <c r="K49" s="51">
        <f t="shared" si="2"/>
        <v>0</v>
      </c>
      <c r="L49" s="51">
        <f t="shared" si="3"/>
        <v>0</v>
      </c>
    </row>
    <row r="50" spans="1:12" s="9" customFormat="1" ht="30.75" customHeight="1">
      <c r="A50" s="33">
        <v>44</v>
      </c>
      <c r="B50" s="3" t="s">
        <v>100</v>
      </c>
      <c r="C50" s="3" t="s">
        <v>102</v>
      </c>
      <c r="D50" s="8" t="s">
        <v>1</v>
      </c>
      <c r="E50" s="32">
        <v>70</v>
      </c>
      <c r="F50" s="16"/>
      <c r="G50" s="51"/>
      <c r="H50" s="50">
        <v>23</v>
      </c>
      <c r="I50" s="51">
        <f t="shared" si="0"/>
        <v>0</v>
      </c>
      <c r="J50" s="51">
        <f t="shared" si="1"/>
        <v>0</v>
      </c>
      <c r="K50" s="51">
        <f t="shared" si="2"/>
        <v>0</v>
      </c>
      <c r="L50" s="51">
        <f t="shared" si="3"/>
        <v>0</v>
      </c>
    </row>
    <row r="51" spans="1:12" s="9" customFormat="1" ht="38.25" customHeight="1">
      <c r="A51" s="33">
        <f t="shared" si="4"/>
        <v>45</v>
      </c>
      <c r="B51" s="3" t="s">
        <v>101</v>
      </c>
      <c r="C51" s="3" t="s">
        <v>102</v>
      </c>
      <c r="D51" s="8" t="s">
        <v>1</v>
      </c>
      <c r="E51" s="32">
        <v>80</v>
      </c>
      <c r="F51" s="16"/>
      <c r="G51" s="51"/>
      <c r="H51" s="50">
        <v>23</v>
      </c>
      <c r="I51" s="51">
        <f t="shared" si="0"/>
        <v>0</v>
      </c>
      <c r="J51" s="51">
        <f t="shared" si="1"/>
        <v>0</v>
      </c>
      <c r="K51" s="51">
        <f t="shared" si="2"/>
        <v>0</v>
      </c>
      <c r="L51" s="51">
        <f t="shared" si="3"/>
        <v>0</v>
      </c>
    </row>
    <row r="52" spans="1:12" s="9" customFormat="1" ht="28.5" customHeight="1">
      <c r="A52" s="33">
        <f t="shared" si="4"/>
        <v>46</v>
      </c>
      <c r="B52" s="3" t="s">
        <v>103</v>
      </c>
      <c r="C52" s="3" t="s">
        <v>240</v>
      </c>
      <c r="D52" s="8" t="s">
        <v>0</v>
      </c>
      <c r="E52" s="32">
        <v>2500</v>
      </c>
      <c r="F52" s="16"/>
      <c r="G52" s="51"/>
      <c r="H52" s="50">
        <v>23</v>
      </c>
      <c r="I52" s="51">
        <f t="shared" si="0"/>
        <v>0</v>
      </c>
      <c r="J52" s="51">
        <f t="shared" si="1"/>
        <v>0</v>
      </c>
      <c r="K52" s="51">
        <f t="shared" si="2"/>
        <v>0</v>
      </c>
      <c r="L52" s="51">
        <f t="shared" si="3"/>
        <v>0</v>
      </c>
    </row>
    <row r="53" spans="1:12" s="9" customFormat="1" ht="52.5" customHeight="1">
      <c r="A53" s="33">
        <f t="shared" si="4"/>
        <v>47</v>
      </c>
      <c r="B53" s="3" t="s">
        <v>32</v>
      </c>
      <c r="C53" s="5" t="s">
        <v>106</v>
      </c>
      <c r="D53" s="8" t="s">
        <v>0</v>
      </c>
      <c r="E53" s="32">
        <v>10</v>
      </c>
      <c r="F53" s="16"/>
      <c r="G53" s="51"/>
      <c r="H53" s="50">
        <v>23</v>
      </c>
      <c r="I53" s="51">
        <f t="shared" si="0"/>
        <v>0</v>
      </c>
      <c r="J53" s="51">
        <f t="shared" si="1"/>
        <v>0</v>
      </c>
      <c r="K53" s="51">
        <f t="shared" si="2"/>
        <v>0</v>
      </c>
      <c r="L53" s="51">
        <f t="shared" si="3"/>
        <v>0</v>
      </c>
    </row>
    <row r="54" spans="1:12" s="9" customFormat="1" ht="50.25" customHeight="1">
      <c r="A54" s="33">
        <f t="shared" si="4"/>
        <v>48</v>
      </c>
      <c r="B54" s="3" t="s">
        <v>254</v>
      </c>
      <c r="C54" s="3" t="s">
        <v>241</v>
      </c>
      <c r="D54" s="8" t="s">
        <v>0</v>
      </c>
      <c r="E54" s="32">
        <v>20000</v>
      </c>
      <c r="F54" s="16"/>
      <c r="G54" s="51"/>
      <c r="H54" s="50">
        <v>23</v>
      </c>
      <c r="I54" s="51">
        <f t="shared" si="0"/>
        <v>0</v>
      </c>
      <c r="J54" s="51">
        <f t="shared" si="1"/>
        <v>0</v>
      </c>
      <c r="K54" s="51">
        <f t="shared" si="2"/>
        <v>0</v>
      </c>
      <c r="L54" s="51">
        <f t="shared" si="3"/>
        <v>0</v>
      </c>
    </row>
    <row r="55" spans="1:12" s="9" customFormat="1" ht="38.25" customHeight="1">
      <c r="A55" s="33">
        <f t="shared" si="4"/>
        <v>49</v>
      </c>
      <c r="B55" s="3" t="s">
        <v>30</v>
      </c>
      <c r="C55" s="3" t="s">
        <v>243</v>
      </c>
      <c r="D55" s="8" t="s">
        <v>0</v>
      </c>
      <c r="E55" s="32">
        <v>1000</v>
      </c>
      <c r="F55" s="16"/>
      <c r="G55" s="51"/>
      <c r="H55" s="50">
        <v>23</v>
      </c>
      <c r="I55" s="51">
        <f t="shared" si="0"/>
        <v>0</v>
      </c>
      <c r="J55" s="51">
        <f t="shared" si="1"/>
        <v>0</v>
      </c>
      <c r="K55" s="51">
        <f t="shared" si="2"/>
        <v>0</v>
      </c>
      <c r="L55" s="51">
        <f t="shared" si="3"/>
        <v>0</v>
      </c>
    </row>
    <row r="56" spans="1:12" s="9" customFormat="1" ht="43.5" customHeight="1">
      <c r="A56" s="33">
        <f t="shared" si="4"/>
        <v>50</v>
      </c>
      <c r="B56" s="3" t="s">
        <v>104</v>
      </c>
      <c r="C56" s="3" t="s">
        <v>241</v>
      </c>
      <c r="D56" s="8" t="s">
        <v>0</v>
      </c>
      <c r="E56" s="32">
        <v>50</v>
      </c>
      <c r="F56" s="16"/>
      <c r="G56" s="51"/>
      <c r="H56" s="50">
        <v>23</v>
      </c>
      <c r="I56" s="51">
        <f t="shared" si="0"/>
        <v>0</v>
      </c>
      <c r="J56" s="51">
        <f t="shared" si="1"/>
        <v>0</v>
      </c>
      <c r="K56" s="51">
        <f t="shared" si="2"/>
        <v>0</v>
      </c>
      <c r="L56" s="51">
        <f t="shared" si="3"/>
        <v>0</v>
      </c>
    </row>
    <row r="57" spans="1:12" s="9" customFormat="1" ht="33.75" customHeight="1">
      <c r="A57" s="33">
        <f>A56+1</f>
        <v>51</v>
      </c>
      <c r="B57" s="3" t="s">
        <v>31</v>
      </c>
      <c r="C57" s="3" t="s">
        <v>242</v>
      </c>
      <c r="D57" s="8" t="s">
        <v>0</v>
      </c>
      <c r="E57" s="32">
        <v>50</v>
      </c>
      <c r="F57" s="16"/>
      <c r="G57" s="51"/>
      <c r="H57" s="50">
        <v>23</v>
      </c>
      <c r="I57" s="51">
        <f t="shared" si="0"/>
        <v>0</v>
      </c>
      <c r="J57" s="51">
        <f t="shared" si="1"/>
        <v>0</v>
      </c>
      <c r="K57" s="51">
        <f t="shared" si="2"/>
        <v>0</v>
      </c>
      <c r="L57" s="51">
        <f t="shared" si="3"/>
        <v>0</v>
      </c>
    </row>
    <row r="58" spans="1:12" s="9" customFormat="1" ht="33.75" customHeight="1">
      <c r="A58" s="33">
        <v>52</v>
      </c>
      <c r="B58" s="3" t="s">
        <v>284</v>
      </c>
      <c r="C58" s="3" t="s">
        <v>242</v>
      </c>
      <c r="D58" s="8" t="s">
        <v>0</v>
      </c>
      <c r="E58" s="32">
        <v>500</v>
      </c>
      <c r="F58" s="16"/>
      <c r="G58" s="51"/>
      <c r="H58" s="50"/>
      <c r="I58" s="51"/>
      <c r="J58" s="51">
        <f t="shared" si="1"/>
        <v>0</v>
      </c>
      <c r="K58" s="51"/>
      <c r="L58" s="51"/>
    </row>
    <row r="59" spans="1:12" s="9" customFormat="1" ht="35.25" customHeight="1">
      <c r="A59" s="33">
        <v>53</v>
      </c>
      <c r="B59" s="3" t="s">
        <v>105</v>
      </c>
      <c r="C59" s="3" t="s">
        <v>240</v>
      </c>
      <c r="D59" s="8" t="s">
        <v>0</v>
      </c>
      <c r="E59" s="32">
        <v>30</v>
      </c>
      <c r="F59" s="16"/>
      <c r="G59" s="51"/>
      <c r="H59" s="50">
        <v>23</v>
      </c>
      <c r="I59" s="51">
        <f t="shared" si="0"/>
        <v>0</v>
      </c>
      <c r="J59" s="51">
        <f t="shared" si="1"/>
        <v>0</v>
      </c>
      <c r="K59" s="51">
        <f t="shared" si="2"/>
        <v>0</v>
      </c>
      <c r="L59" s="51">
        <f t="shared" si="3"/>
        <v>0</v>
      </c>
    </row>
    <row r="60" spans="1:12" s="9" customFormat="1" ht="41.25" customHeight="1">
      <c r="A60" s="33">
        <v>54</v>
      </c>
      <c r="B60" s="3" t="s">
        <v>107</v>
      </c>
      <c r="C60" s="3" t="s">
        <v>108</v>
      </c>
      <c r="D60" s="8" t="s">
        <v>0</v>
      </c>
      <c r="E60" s="32">
        <v>30</v>
      </c>
      <c r="F60" s="16"/>
      <c r="G60" s="51"/>
      <c r="H60" s="50">
        <v>23</v>
      </c>
      <c r="I60" s="51">
        <f t="shared" si="0"/>
        <v>0</v>
      </c>
      <c r="J60" s="51">
        <f t="shared" si="1"/>
        <v>0</v>
      </c>
      <c r="K60" s="51">
        <f t="shared" si="2"/>
        <v>0</v>
      </c>
      <c r="L60" s="51">
        <f t="shared" si="3"/>
        <v>0</v>
      </c>
    </row>
    <row r="61" spans="1:12" s="9" customFormat="1" ht="20.25" customHeight="1">
      <c r="A61" s="33">
        <f t="shared" si="4"/>
        <v>55</v>
      </c>
      <c r="B61" s="3" t="s">
        <v>109</v>
      </c>
      <c r="C61" s="3" t="s">
        <v>110</v>
      </c>
      <c r="D61" s="8" t="s">
        <v>0</v>
      </c>
      <c r="E61" s="32">
        <v>70</v>
      </c>
      <c r="F61" s="16"/>
      <c r="G61" s="51"/>
      <c r="H61" s="50">
        <v>23</v>
      </c>
      <c r="I61" s="51">
        <f t="shared" si="0"/>
        <v>0</v>
      </c>
      <c r="J61" s="51">
        <f t="shared" si="1"/>
        <v>0</v>
      </c>
      <c r="K61" s="51">
        <f t="shared" si="2"/>
        <v>0</v>
      </c>
      <c r="L61" s="51">
        <f t="shared" si="3"/>
        <v>0</v>
      </c>
    </row>
    <row r="62" spans="1:12" s="9" customFormat="1" ht="24" customHeight="1">
      <c r="A62" s="33">
        <f t="shared" si="4"/>
        <v>56</v>
      </c>
      <c r="B62" s="3" t="s">
        <v>111</v>
      </c>
      <c r="C62" s="16" t="s">
        <v>112</v>
      </c>
      <c r="D62" s="8" t="s">
        <v>2</v>
      </c>
      <c r="E62" s="32">
        <v>20</v>
      </c>
      <c r="F62" s="16"/>
      <c r="G62" s="51"/>
      <c r="H62" s="50">
        <v>23</v>
      </c>
      <c r="I62" s="51">
        <f t="shared" si="0"/>
        <v>0</v>
      </c>
      <c r="J62" s="51">
        <f t="shared" si="1"/>
        <v>0</v>
      </c>
      <c r="K62" s="51">
        <f t="shared" si="2"/>
        <v>0</v>
      </c>
      <c r="L62" s="51">
        <f t="shared" si="3"/>
        <v>0</v>
      </c>
    </row>
    <row r="63" spans="1:12" s="9" customFormat="1" ht="19.5" customHeight="1">
      <c r="A63" s="33">
        <f t="shared" si="4"/>
        <v>57</v>
      </c>
      <c r="B63" s="3" t="s">
        <v>113</v>
      </c>
      <c r="C63" s="3" t="s">
        <v>114</v>
      </c>
      <c r="D63" s="8" t="s">
        <v>2</v>
      </c>
      <c r="E63" s="32">
        <v>20</v>
      </c>
      <c r="F63" s="16"/>
      <c r="G63" s="51"/>
      <c r="H63" s="50">
        <v>23</v>
      </c>
      <c r="I63" s="51">
        <f t="shared" si="0"/>
        <v>0</v>
      </c>
      <c r="J63" s="51">
        <f t="shared" si="1"/>
        <v>0</v>
      </c>
      <c r="K63" s="51">
        <f t="shared" si="2"/>
        <v>0</v>
      </c>
      <c r="L63" s="51">
        <f t="shared" si="3"/>
        <v>0</v>
      </c>
    </row>
    <row r="64" spans="1:12" s="9" customFormat="1" ht="19.5" customHeight="1">
      <c r="A64" s="33">
        <f t="shared" si="4"/>
        <v>58</v>
      </c>
      <c r="B64" s="3" t="s">
        <v>29</v>
      </c>
      <c r="C64" s="3" t="s">
        <v>114</v>
      </c>
      <c r="D64" s="8" t="s">
        <v>2</v>
      </c>
      <c r="E64" s="32">
        <v>140</v>
      </c>
      <c r="F64" s="16"/>
      <c r="G64" s="51"/>
      <c r="H64" s="50">
        <v>23</v>
      </c>
      <c r="I64" s="51">
        <f t="shared" si="0"/>
        <v>0</v>
      </c>
      <c r="J64" s="51">
        <f t="shared" si="1"/>
        <v>0</v>
      </c>
      <c r="K64" s="51">
        <f t="shared" si="2"/>
        <v>0</v>
      </c>
      <c r="L64" s="51">
        <f t="shared" si="3"/>
        <v>0</v>
      </c>
    </row>
    <row r="65" spans="1:12" s="9" customFormat="1" ht="63" customHeight="1">
      <c r="A65" s="33">
        <f t="shared" si="4"/>
        <v>59</v>
      </c>
      <c r="B65" s="3" t="s">
        <v>250</v>
      </c>
      <c r="C65" s="3" t="s">
        <v>28</v>
      </c>
      <c r="D65" s="8" t="s">
        <v>0</v>
      </c>
      <c r="E65" s="32">
        <v>40</v>
      </c>
      <c r="F65" s="16"/>
      <c r="G65" s="51"/>
      <c r="H65" s="50">
        <v>23</v>
      </c>
      <c r="I65" s="51">
        <f t="shared" si="0"/>
        <v>0</v>
      </c>
      <c r="J65" s="51">
        <f t="shared" si="1"/>
        <v>0</v>
      </c>
      <c r="K65" s="51">
        <f t="shared" si="2"/>
        <v>0</v>
      </c>
      <c r="L65" s="51">
        <f t="shared" si="3"/>
        <v>0</v>
      </c>
    </row>
    <row r="66" spans="1:12" s="9" customFormat="1" ht="51" customHeight="1">
      <c r="A66" s="33">
        <f t="shared" si="4"/>
        <v>60</v>
      </c>
      <c r="B66" s="3" t="s">
        <v>20</v>
      </c>
      <c r="C66" s="3" t="s">
        <v>28</v>
      </c>
      <c r="D66" s="8" t="s">
        <v>0</v>
      </c>
      <c r="E66" s="32">
        <v>4</v>
      </c>
      <c r="F66" s="16"/>
      <c r="G66" s="53"/>
      <c r="H66" s="50">
        <v>23</v>
      </c>
      <c r="I66" s="51">
        <f t="shared" si="0"/>
        <v>0</v>
      </c>
      <c r="J66" s="51">
        <f t="shared" si="1"/>
        <v>0</v>
      </c>
      <c r="K66" s="51">
        <f t="shared" si="2"/>
        <v>0</v>
      </c>
      <c r="L66" s="51">
        <f t="shared" si="3"/>
        <v>0</v>
      </c>
    </row>
    <row r="67" spans="1:12" s="9" customFormat="1" ht="33" customHeight="1">
      <c r="A67" s="33">
        <f t="shared" si="4"/>
        <v>61</v>
      </c>
      <c r="B67" s="3" t="s">
        <v>22</v>
      </c>
      <c r="C67" s="3" t="s">
        <v>16</v>
      </c>
      <c r="D67" s="8" t="s">
        <v>0</v>
      </c>
      <c r="E67" s="32">
        <v>3</v>
      </c>
      <c r="F67" s="16"/>
      <c r="G67" s="53"/>
      <c r="H67" s="50">
        <v>23</v>
      </c>
      <c r="I67" s="51">
        <f t="shared" si="0"/>
        <v>0</v>
      </c>
      <c r="J67" s="51">
        <f t="shared" si="1"/>
        <v>0</v>
      </c>
      <c r="K67" s="51">
        <f t="shared" si="2"/>
        <v>0</v>
      </c>
      <c r="L67" s="51">
        <f t="shared" si="3"/>
        <v>0</v>
      </c>
    </row>
    <row r="68" spans="1:12" s="9" customFormat="1" ht="33" customHeight="1">
      <c r="A68" s="33">
        <f t="shared" si="4"/>
        <v>62</v>
      </c>
      <c r="B68" s="3" t="s">
        <v>77</v>
      </c>
      <c r="C68" s="3" t="s">
        <v>76</v>
      </c>
      <c r="D68" s="8" t="s">
        <v>0</v>
      </c>
      <c r="E68" s="32">
        <v>50</v>
      </c>
      <c r="F68" s="16"/>
      <c r="G68" s="53"/>
      <c r="H68" s="50">
        <v>23</v>
      </c>
      <c r="I68" s="51">
        <f t="shared" si="0"/>
        <v>0</v>
      </c>
      <c r="J68" s="51">
        <f t="shared" si="1"/>
        <v>0</v>
      </c>
      <c r="K68" s="51">
        <f t="shared" si="2"/>
        <v>0</v>
      </c>
      <c r="L68" s="51">
        <f t="shared" si="3"/>
        <v>0</v>
      </c>
    </row>
    <row r="69" spans="1:12" s="9" customFormat="1" ht="33" customHeight="1">
      <c r="A69" s="33">
        <f t="shared" si="4"/>
        <v>63</v>
      </c>
      <c r="B69" s="3" t="s">
        <v>75</v>
      </c>
      <c r="C69" s="3" t="s">
        <v>76</v>
      </c>
      <c r="D69" s="8" t="s">
        <v>0</v>
      </c>
      <c r="E69" s="32">
        <v>50</v>
      </c>
      <c r="F69" s="16"/>
      <c r="G69" s="53"/>
      <c r="H69" s="50">
        <v>23</v>
      </c>
      <c r="I69" s="51">
        <f t="shared" si="0"/>
        <v>0</v>
      </c>
      <c r="J69" s="51">
        <f t="shared" si="1"/>
        <v>0</v>
      </c>
      <c r="K69" s="51">
        <f t="shared" si="2"/>
        <v>0</v>
      </c>
      <c r="L69" s="51">
        <f t="shared" si="3"/>
        <v>0</v>
      </c>
    </row>
    <row r="70" spans="1:12" s="9" customFormat="1" ht="33.75" customHeight="1">
      <c r="A70" s="33">
        <f t="shared" si="4"/>
        <v>64</v>
      </c>
      <c r="B70" s="3" t="s">
        <v>78</v>
      </c>
      <c r="C70" s="3" t="s">
        <v>76</v>
      </c>
      <c r="D70" s="8" t="s">
        <v>0</v>
      </c>
      <c r="E70" s="32">
        <v>50</v>
      </c>
      <c r="F70" s="16"/>
      <c r="G70" s="53"/>
      <c r="H70" s="50">
        <v>23</v>
      </c>
      <c r="I70" s="51">
        <f t="shared" si="0"/>
        <v>0</v>
      </c>
      <c r="J70" s="51">
        <f t="shared" si="1"/>
        <v>0</v>
      </c>
      <c r="K70" s="51">
        <f t="shared" si="2"/>
        <v>0</v>
      </c>
      <c r="L70" s="51">
        <f t="shared" si="3"/>
        <v>0</v>
      </c>
    </row>
    <row r="71" spans="1:12" s="9" customFormat="1" ht="57.75" customHeight="1">
      <c r="A71" s="33">
        <f t="shared" si="4"/>
        <v>65</v>
      </c>
      <c r="B71" s="3" t="s">
        <v>115</v>
      </c>
      <c r="C71" s="3" t="s">
        <v>285</v>
      </c>
      <c r="D71" s="8" t="s">
        <v>0</v>
      </c>
      <c r="E71" s="32">
        <v>70</v>
      </c>
      <c r="F71" s="16"/>
      <c r="G71" s="53"/>
      <c r="H71" s="50">
        <v>23</v>
      </c>
      <c r="I71" s="51">
        <f t="shared" si="0"/>
        <v>0</v>
      </c>
      <c r="J71" s="51">
        <f t="shared" si="1"/>
        <v>0</v>
      </c>
      <c r="K71" s="51">
        <f t="shared" si="2"/>
        <v>0</v>
      </c>
      <c r="L71" s="51">
        <f t="shared" si="3"/>
        <v>0</v>
      </c>
    </row>
    <row r="72" spans="1:12" s="9" customFormat="1" ht="45.75" customHeight="1">
      <c r="A72" s="33">
        <f t="shared" si="4"/>
        <v>66</v>
      </c>
      <c r="B72" s="3" t="s">
        <v>116</v>
      </c>
      <c r="C72" s="3" t="s">
        <v>117</v>
      </c>
      <c r="D72" s="8" t="s">
        <v>0</v>
      </c>
      <c r="E72" s="32">
        <v>250</v>
      </c>
      <c r="F72" s="16"/>
      <c r="G72" s="53"/>
      <c r="H72" s="50">
        <v>23</v>
      </c>
      <c r="I72" s="51">
        <f t="shared" si="0"/>
        <v>0</v>
      </c>
      <c r="J72" s="51">
        <f t="shared" si="1"/>
        <v>0</v>
      </c>
      <c r="K72" s="51">
        <f t="shared" si="2"/>
        <v>0</v>
      </c>
      <c r="L72" s="51">
        <f t="shared" si="3"/>
        <v>0</v>
      </c>
    </row>
    <row r="73" spans="1:12" s="9" customFormat="1" ht="52.5" customHeight="1">
      <c r="A73" s="33">
        <f t="shared" si="4"/>
        <v>67</v>
      </c>
      <c r="B73" s="3" t="s">
        <v>120</v>
      </c>
      <c r="C73" s="3" t="s">
        <v>121</v>
      </c>
      <c r="D73" s="8" t="s">
        <v>0</v>
      </c>
      <c r="E73" s="32">
        <v>10</v>
      </c>
      <c r="F73" s="16"/>
      <c r="G73" s="53"/>
      <c r="H73" s="50">
        <v>23</v>
      </c>
      <c r="I73" s="51">
        <f t="shared" si="0"/>
        <v>0</v>
      </c>
      <c r="J73" s="51">
        <f t="shared" si="1"/>
        <v>0</v>
      </c>
      <c r="K73" s="51">
        <f t="shared" si="2"/>
        <v>0</v>
      </c>
      <c r="L73" s="51">
        <f t="shared" si="3"/>
        <v>0</v>
      </c>
    </row>
    <row r="74" spans="1:12" s="9" customFormat="1" ht="58.5" customHeight="1">
      <c r="A74" s="33">
        <f t="shared" si="4"/>
        <v>68</v>
      </c>
      <c r="B74" s="3" t="s">
        <v>118</v>
      </c>
      <c r="C74" s="13" t="s">
        <v>122</v>
      </c>
      <c r="D74" s="8" t="s">
        <v>0</v>
      </c>
      <c r="E74" s="32">
        <v>60</v>
      </c>
      <c r="F74" s="16"/>
      <c r="G74" s="53"/>
      <c r="H74" s="50">
        <v>23</v>
      </c>
      <c r="I74" s="51">
        <f t="shared" si="0"/>
        <v>0</v>
      </c>
      <c r="J74" s="51">
        <f t="shared" si="1"/>
        <v>0</v>
      </c>
      <c r="K74" s="51">
        <f t="shared" si="2"/>
        <v>0</v>
      </c>
      <c r="L74" s="51">
        <f t="shared" si="3"/>
        <v>0</v>
      </c>
    </row>
    <row r="75" spans="1:12" s="9" customFormat="1" ht="39.75" customHeight="1">
      <c r="A75" s="33">
        <f t="shared" si="4"/>
        <v>69</v>
      </c>
      <c r="B75" s="3" t="s">
        <v>244</v>
      </c>
      <c r="C75" s="13" t="s">
        <v>122</v>
      </c>
      <c r="D75" s="8" t="s">
        <v>0</v>
      </c>
      <c r="E75" s="32">
        <v>20</v>
      </c>
      <c r="F75" s="16"/>
      <c r="G75" s="53"/>
      <c r="H75" s="50">
        <v>23</v>
      </c>
      <c r="I75" s="51">
        <f t="shared" si="0"/>
        <v>0</v>
      </c>
      <c r="J75" s="51">
        <f t="shared" si="1"/>
        <v>0</v>
      </c>
      <c r="K75" s="51">
        <f t="shared" si="2"/>
        <v>0</v>
      </c>
      <c r="L75" s="51">
        <f t="shared" si="3"/>
        <v>0</v>
      </c>
    </row>
    <row r="76" spans="1:12" s="9" customFormat="1" ht="40.5" customHeight="1">
      <c r="A76" s="33">
        <f t="shared" si="4"/>
        <v>70</v>
      </c>
      <c r="B76" s="3" t="s">
        <v>245</v>
      </c>
      <c r="C76" s="13" t="s">
        <v>122</v>
      </c>
      <c r="D76" s="8" t="s">
        <v>0</v>
      </c>
      <c r="E76" s="32">
        <v>20</v>
      </c>
      <c r="F76" s="16"/>
      <c r="G76" s="53"/>
      <c r="H76" s="50">
        <v>23</v>
      </c>
      <c r="I76" s="51">
        <f aca="true" t="shared" si="5" ref="I76:I142">G76*1.23</f>
        <v>0</v>
      </c>
      <c r="J76" s="51">
        <f aca="true" t="shared" si="6" ref="J76:J142">E76*G76</f>
        <v>0</v>
      </c>
      <c r="K76" s="51">
        <f aca="true" t="shared" si="7" ref="K76:K142">L76-J76</f>
        <v>0</v>
      </c>
      <c r="L76" s="51">
        <f aca="true" t="shared" si="8" ref="L76:L142">I76*E76</f>
        <v>0</v>
      </c>
    </row>
    <row r="77" spans="1:12" s="9" customFormat="1" ht="34.5" customHeight="1">
      <c r="A77" s="33">
        <f t="shared" si="4"/>
        <v>71</v>
      </c>
      <c r="B77" s="3" t="s">
        <v>119</v>
      </c>
      <c r="C77" s="3" t="s">
        <v>123</v>
      </c>
      <c r="D77" s="8" t="s">
        <v>0</v>
      </c>
      <c r="E77" s="32">
        <v>65</v>
      </c>
      <c r="F77" s="16"/>
      <c r="G77" s="53"/>
      <c r="H77" s="50">
        <v>23</v>
      </c>
      <c r="I77" s="51">
        <f t="shared" si="5"/>
        <v>0</v>
      </c>
      <c r="J77" s="51">
        <f t="shared" si="6"/>
        <v>0</v>
      </c>
      <c r="K77" s="51">
        <f t="shared" si="7"/>
        <v>0</v>
      </c>
      <c r="L77" s="51">
        <f t="shared" si="8"/>
        <v>0</v>
      </c>
    </row>
    <row r="78" spans="1:12" s="9" customFormat="1" ht="45" customHeight="1">
      <c r="A78" s="33">
        <f t="shared" si="4"/>
        <v>72</v>
      </c>
      <c r="B78" s="3" t="s">
        <v>124</v>
      </c>
      <c r="C78" s="3" t="s">
        <v>125</v>
      </c>
      <c r="D78" s="8" t="s">
        <v>0</v>
      </c>
      <c r="E78" s="32">
        <v>20</v>
      </c>
      <c r="F78" s="16"/>
      <c r="G78" s="51"/>
      <c r="H78" s="50">
        <v>23</v>
      </c>
      <c r="I78" s="51">
        <f t="shared" si="5"/>
        <v>0</v>
      </c>
      <c r="J78" s="51">
        <f t="shared" si="6"/>
        <v>0</v>
      </c>
      <c r="K78" s="51">
        <f t="shared" si="7"/>
        <v>0</v>
      </c>
      <c r="L78" s="51">
        <f t="shared" si="8"/>
        <v>0</v>
      </c>
    </row>
    <row r="79" spans="1:12" s="9" customFormat="1" ht="30" customHeight="1">
      <c r="A79" s="33">
        <f t="shared" si="4"/>
        <v>73</v>
      </c>
      <c r="B79" s="3" t="s">
        <v>126</v>
      </c>
      <c r="C79" s="13" t="s">
        <v>128</v>
      </c>
      <c r="D79" s="8" t="s">
        <v>0</v>
      </c>
      <c r="E79" s="32">
        <v>20</v>
      </c>
      <c r="F79" s="16"/>
      <c r="G79" s="51"/>
      <c r="H79" s="50">
        <v>23</v>
      </c>
      <c r="I79" s="51">
        <f t="shared" si="5"/>
        <v>0</v>
      </c>
      <c r="J79" s="51">
        <f t="shared" si="6"/>
        <v>0</v>
      </c>
      <c r="K79" s="51">
        <f t="shared" si="7"/>
        <v>0</v>
      </c>
      <c r="L79" s="51">
        <f t="shared" si="8"/>
        <v>0</v>
      </c>
    </row>
    <row r="80" spans="1:12" s="9" customFormat="1" ht="30.75" customHeight="1">
      <c r="A80" s="33">
        <f aca="true" t="shared" si="9" ref="A80:A146">A79+1</f>
        <v>74</v>
      </c>
      <c r="B80" s="3" t="s">
        <v>127</v>
      </c>
      <c r="C80" s="13" t="s">
        <v>128</v>
      </c>
      <c r="D80" s="8" t="s">
        <v>0</v>
      </c>
      <c r="E80" s="32">
        <v>30</v>
      </c>
      <c r="F80" s="16"/>
      <c r="G80" s="51"/>
      <c r="H80" s="50">
        <v>23</v>
      </c>
      <c r="I80" s="51">
        <f t="shared" si="5"/>
        <v>0</v>
      </c>
      <c r="J80" s="51">
        <f t="shared" si="6"/>
        <v>0</v>
      </c>
      <c r="K80" s="51">
        <f t="shared" si="7"/>
        <v>0</v>
      </c>
      <c r="L80" s="51">
        <f t="shared" si="8"/>
        <v>0</v>
      </c>
    </row>
    <row r="81" spans="1:12" s="9" customFormat="1" ht="33" customHeight="1">
      <c r="A81" s="33">
        <f t="shared" si="9"/>
        <v>75</v>
      </c>
      <c r="B81" s="3" t="s">
        <v>129</v>
      </c>
      <c r="C81" s="13" t="s">
        <v>131</v>
      </c>
      <c r="D81" s="8" t="s">
        <v>1</v>
      </c>
      <c r="E81" s="32">
        <v>4</v>
      </c>
      <c r="F81" s="16"/>
      <c r="G81" s="51"/>
      <c r="H81" s="50">
        <v>23</v>
      </c>
      <c r="I81" s="51">
        <f t="shared" si="5"/>
        <v>0</v>
      </c>
      <c r="J81" s="51">
        <f t="shared" si="6"/>
        <v>0</v>
      </c>
      <c r="K81" s="51">
        <f t="shared" si="7"/>
        <v>0</v>
      </c>
      <c r="L81" s="51">
        <f t="shared" si="8"/>
        <v>0</v>
      </c>
    </row>
    <row r="82" spans="1:12" s="9" customFormat="1" ht="40.5" customHeight="1">
      <c r="A82" s="33">
        <f t="shared" si="9"/>
        <v>76</v>
      </c>
      <c r="B82" s="3" t="s">
        <v>130</v>
      </c>
      <c r="C82" s="3" t="s">
        <v>132</v>
      </c>
      <c r="D82" s="8" t="s">
        <v>0</v>
      </c>
      <c r="E82" s="32">
        <v>5</v>
      </c>
      <c r="F82" s="26"/>
      <c r="G82" s="53"/>
      <c r="H82" s="54">
        <v>23</v>
      </c>
      <c r="I82" s="53">
        <f t="shared" si="5"/>
        <v>0</v>
      </c>
      <c r="J82" s="51">
        <f t="shared" si="6"/>
        <v>0</v>
      </c>
      <c r="K82" s="53">
        <f t="shared" si="7"/>
        <v>0</v>
      </c>
      <c r="L82" s="51">
        <f t="shared" si="8"/>
        <v>0</v>
      </c>
    </row>
    <row r="83" spans="1:12" s="9" customFormat="1" ht="39.75" customHeight="1">
      <c r="A83" s="33">
        <f t="shared" si="9"/>
        <v>77</v>
      </c>
      <c r="B83" s="7" t="s">
        <v>133</v>
      </c>
      <c r="C83" s="27" t="s">
        <v>136</v>
      </c>
      <c r="D83" s="25" t="s">
        <v>1</v>
      </c>
      <c r="E83" s="32">
        <v>2</v>
      </c>
      <c r="F83" s="26"/>
      <c r="G83" s="53"/>
      <c r="H83" s="54">
        <v>23</v>
      </c>
      <c r="I83" s="53">
        <f t="shared" si="5"/>
        <v>0</v>
      </c>
      <c r="J83" s="51">
        <f t="shared" si="6"/>
        <v>0</v>
      </c>
      <c r="K83" s="53">
        <f t="shared" si="7"/>
        <v>0</v>
      </c>
      <c r="L83" s="51">
        <f t="shared" si="8"/>
        <v>0</v>
      </c>
    </row>
    <row r="84" spans="1:12" s="9" customFormat="1" ht="48.75" customHeight="1">
      <c r="A84" s="33">
        <f t="shared" si="9"/>
        <v>78</v>
      </c>
      <c r="B84" s="7" t="s">
        <v>134</v>
      </c>
      <c r="C84" s="27" t="s">
        <v>136</v>
      </c>
      <c r="D84" s="25" t="s">
        <v>1</v>
      </c>
      <c r="E84" s="32">
        <v>2</v>
      </c>
      <c r="F84" s="26"/>
      <c r="G84" s="53"/>
      <c r="H84" s="54">
        <v>23</v>
      </c>
      <c r="I84" s="53">
        <f t="shared" si="5"/>
        <v>0</v>
      </c>
      <c r="J84" s="51">
        <f t="shared" si="6"/>
        <v>0</v>
      </c>
      <c r="K84" s="53">
        <f t="shared" si="7"/>
        <v>0</v>
      </c>
      <c r="L84" s="51">
        <f t="shared" si="8"/>
        <v>0</v>
      </c>
    </row>
    <row r="85" spans="1:12" s="9" customFormat="1" ht="44.25" customHeight="1">
      <c r="A85" s="33">
        <f t="shared" si="9"/>
        <v>79</v>
      </c>
      <c r="B85" s="7" t="s">
        <v>135</v>
      </c>
      <c r="C85" s="27" t="s">
        <v>136</v>
      </c>
      <c r="D85" s="25" t="s">
        <v>1</v>
      </c>
      <c r="E85" s="32">
        <v>2</v>
      </c>
      <c r="F85" s="26"/>
      <c r="G85" s="53"/>
      <c r="H85" s="54">
        <v>23</v>
      </c>
      <c r="I85" s="53">
        <f t="shared" si="5"/>
        <v>0</v>
      </c>
      <c r="J85" s="51">
        <f t="shared" si="6"/>
        <v>0</v>
      </c>
      <c r="K85" s="53">
        <f t="shared" si="7"/>
        <v>0</v>
      </c>
      <c r="L85" s="51">
        <f t="shared" si="8"/>
        <v>0</v>
      </c>
    </row>
    <row r="86" spans="1:12" s="9" customFormat="1" ht="45.75" customHeight="1">
      <c r="A86" s="33">
        <f t="shared" si="9"/>
        <v>80</v>
      </c>
      <c r="B86" s="7" t="s">
        <v>11</v>
      </c>
      <c r="C86" s="7" t="s">
        <v>27</v>
      </c>
      <c r="D86" s="25" t="s">
        <v>0</v>
      </c>
      <c r="E86" s="32">
        <v>1</v>
      </c>
      <c r="F86" s="26"/>
      <c r="G86" s="53"/>
      <c r="H86" s="54">
        <v>23</v>
      </c>
      <c r="I86" s="53">
        <f t="shared" si="5"/>
        <v>0</v>
      </c>
      <c r="J86" s="51">
        <f t="shared" si="6"/>
        <v>0</v>
      </c>
      <c r="K86" s="53">
        <f t="shared" si="7"/>
        <v>0</v>
      </c>
      <c r="L86" s="51">
        <f t="shared" si="8"/>
        <v>0</v>
      </c>
    </row>
    <row r="87" spans="1:12" s="9" customFormat="1" ht="38.25" customHeight="1">
      <c r="A87" s="33">
        <f t="shared" si="9"/>
        <v>81</v>
      </c>
      <c r="B87" s="7" t="s">
        <v>137</v>
      </c>
      <c r="C87" s="28" t="s">
        <v>140</v>
      </c>
      <c r="D87" s="25" t="s">
        <v>0</v>
      </c>
      <c r="E87" s="32">
        <v>25</v>
      </c>
      <c r="F87" s="26"/>
      <c r="G87" s="53"/>
      <c r="H87" s="54">
        <v>23</v>
      </c>
      <c r="I87" s="53">
        <f t="shared" si="5"/>
        <v>0</v>
      </c>
      <c r="J87" s="51">
        <f t="shared" si="6"/>
        <v>0</v>
      </c>
      <c r="K87" s="53">
        <f t="shared" si="7"/>
        <v>0</v>
      </c>
      <c r="L87" s="51">
        <f t="shared" si="8"/>
        <v>0</v>
      </c>
    </row>
    <row r="88" spans="1:12" s="9" customFormat="1" ht="61.5" customHeight="1">
      <c r="A88" s="33">
        <f t="shared" si="9"/>
        <v>82</v>
      </c>
      <c r="B88" s="7" t="s">
        <v>141</v>
      </c>
      <c r="C88" s="7" t="s">
        <v>142</v>
      </c>
      <c r="D88" s="25" t="s">
        <v>0</v>
      </c>
      <c r="E88" s="32">
        <v>120</v>
      </c>
      <c r="F88" s="26"/>
      <c r="G88" s="53"/>
      <c r="H88" s="54">
        <v>23</v>
      </c>
      <c r="I88" s="53">
        <f t="shared" si="5"/>
        <v>0</v>
      </c>
      <c r="J88" s="51">
        <f t="shared" si="6"/>
        <v>0</v>
      </c>
      <c r="K88" s="53">
        <f t="shared" si="7"/>
        <v>0</v>
      </c>
      <c r="L88" s="51">
        <f t="shared" si="8"/>
        <v>0</v>
      </c>
    </row>
    <row r="89" spans="1:12" s="9" customFormat="1" ht="29.25" customHeight="1">
      <c r="A89" s="33">
        <f t="shared" si="9"/>
        <v>83</v>
      </c>
      <c r="B89" s="7" t="s">
        <v>277</v>
      </c>
      <c r="C89" s="7" t="s">
        <v>143</v>
      </c>
      <c r="D89" s="25" t="s">
        <v>2</v>
      </c>
      <c r="E89" s="32">
        <v>10</v>
      </c>
      <c r="F89" s="26"/>
      <c r="G89" s="53"/>
      <c r="H89" s="54">
        <v>23</v>
      </c>
      <c r="I89" s="53">
        <f t="shared" si="5"/>
        <v>0</v>
      </c>
      <c r="J89" s="51">
        <f t="shared" si="6"/>
        <v>0</v>
      </c>
      <c r="K89" s="53">
        <f t="shared" si="7"/>
        <v>0</v>
      </c>
      <c r="L89" s="51">
        <f t="shared" si="8"/>
        <v>0</v>
      </c>
    </row>
    <row r="90" spans="1:12" s="9" customFormat="1" ht="39.75" customHeight="1">
      <c r="A90" s="33">
        <f t="shared" si="9"/>
        <v>84</v>
      </c>
      <c r="B90" s="7" t="s">
        <v>144</v>
      </c>
      <c r="C90" s="7" t="s">
        <v>146</v>
      </c>
      <c r="D90" s="25" t="s">
        <v>4</v>
      </c>
      <c r="E90" s="32">
        <v>1600</v>
      </c>
      <c r="F90" s="26"/>
      <c r="G90" s="53"/>
      <c r="H90" s="54">
        <v>23</v>
      </c>
      <c r="I90" s="53">
        <f t="shared" si="5"/>
        <v>0</v>
      </c>
      <c r="J90" s="51">
        <f t="shared" si="6"/>
        <v>0</v>
      </c>
      <c r="K90" s="53">
        <f t="shared" si="7"/>
        <v>0</v>
      </c>
      <c r="L90" s="51">
        <f t="shared" si="8"/>
        <v>0</v>
      </c>
    </row>
    <row r="91" spans="1:12" s="9" customFormat="1" ht="56.25" customHeight="1">
      <c r="A91" s="33">
        <f t="shared" si="9"/>
        <v>85</v>
      </c>
      <c r="B91" s="7" t="s">
        <v>237</v>
      </c>
      <c r="C91" s="7" t="s">
        <v>238</v>
      </c>
      <c r="D91" s="25" t="s">
        <v>4</v>
      </c>
      <c r="E91" s="32">
        <v>15</v>
      </c>
      <c r="F91" s="26"/>
      <c r="G91" s="53"/>
      <c r="H91" s="54">
        <v>23</v>
      </c>
      <c r="I91" s="53">
        <f t="shared" si="5"/>
        <v>0</v>
      </c>
      <c r="J91" s="51">
        <f t="shared" si="6"/>
        <v>0</v>
      </c>
      <c r="K91" s="53">
        <f t="shared" si="7"/>
        <v>0</v>
      </c>
      <c r="L91" s="51">
        <f t="shared" si="8"/>
        <v>0</v>
      </c>
    </row>
    <row r="92" spans="1:12" s="9" customFormat="1" ht="57.75" customHeight="1">
      <c r="A92" s="33">
        <f t="shared" si="9"/>
        <v>86</v>
      </c>
      <c r="B92" s="7" t="s">
        <v>147</v>
      </c>
      <c r="C92" s="7" t="s">
        <v>148</v>
      </c>
      <c r="D92" s="25" t="s">
        <v>4</v>
      </c>
      <c r="E92" s="32">
        <v>5</v>
      </c>
      <c r="F92" s="26"/>
      <c r="G92" s="53"/>
      <c r="H92" s="54">
        <v>23</v>
      </c>
      <c r="I92" s="53">
        <f t="shared" si="5"/>
        <v>0</v>
      </c>
      <c r="J92" s="51">
        <f t="shared" si="6"/>
        <v>0</v>
      </c>
      <c r="K92" s="53">
        <f t="shared" si="7"/>
        <v>0</v>
      </c>
      <c r="L92" s="51">
        <f t="shared" si="8"/>
        <v>0</v>
      </c>
    </row>
    <row r="93" spans="1:12" s="9" customFormat="1" ht="54.75" customHeight="1">
      <c r="A93" s="33">
        <f t="shared" si="9"/>
        <v>87</v>
      </c>
      <c r="B93" s="7" t="s">
        <v>145</v>
      </c>
      <c r="C93" s="7" t="s">
        <v>146</v>
      </c>
      <c r="D93" s="25" t="s">
        <v>4</v>
      </c>
      <c r="E93" s="32">
        <v>85</v>
      </c>
      <c r="F93" s="26"/>
      <c r="G93" s="53"/>
      <c r="H93" s="54">
        <v>23</v>
      </c>
      <c r="I93" s="53">
        <f t="shared" si="5"/>
        <v>0</v>
      </c>
      <c r="J93" s="51">
        <f t="shared" si="6"/>
        <v>0</v>
      </c>
      <c r="K93" s="53">
        <f t="shared" si="7"/>
        <v>0</v>
      </c>
      <c r="L93" s="51">
        <f t="shared" si="8"/>
        <v>0</v>
      </c>
    </row>
    <row r="94" spans="1:12" s="9" customFormat="1" ht="39" customHeight="1">
      <c r="A94" s="33">
        <f t="shared" si="9"/>
        <v>88</v>
      </c>
      <c r="B94" s="7" t="s">
        <v>150</v>
      </c>
      <c r="C94" s="7" t="s">
        <v>149</v>
      </c>
      <c r="D94" s="25" t="s">
        <v>5</v>
      </c>
      <c r="E94" s="32">
        <v>10</v>
      </c>
      <c r="F94" s="26"/>
      <c r="G94" s="53"/>
      <c r="H94" s="54">
        <v>23</v>
      </c>
      <c r="I94" s="53">
        <f t="shared" si="5"/>
        <v>0</v>
      </c>
      <c r="J94" s="51">
        <f t="shared" si="6"/>
        <v>0</v>
      </c>
      <c r="K94" s="53">
        <f t="shared" si="7"/>
        <v>0</v>
      </c>
      <c r="L94" s="51">
        <f t="shared" si="8"/>
        <v>0</v>
      </c>
    </row>
    <row r="95" spans="1:12" s="9" customFormat="1" ht="38.25" customHeight="1">
      <c r="A95" s="33">
        <f t="shared" si="9"/>
        <v>89</v>
      </c>
      <c r="B95" s="7" t="s">
        <v>286</v>
      </c>
      <c r="C95" s="26" t="s">
        <v>287</v>
      </c>
      <c r="D95" s="25" t="s">
        <v>1</v>
      </c>
      <c r="E95" s="32">
        <v>2</v>
      </c>
      <c r="F95" s="26"/>
      <c r="G95" s="53"/>
      <c r="H95" s="54">
        <v>23</v>
      </c>
      <c r="I95" s="53">
        <f t="shared" si="5"/>
        <v>0</v>
      </c>
      <c r="J95" s="51">
        <f t="shared" si="6"/>
        <v>0</v>
      </c>
      <c r="K95" s="53">
        <f t="shared" si="7"/>
        <v>0</v>
      </c>
      <c r="L95" s="51">
        <f t="shared" si="8"/>
        <v>0</v>
      </c>
    </row>
    <row r="96" spans="1:12" s="9" customFormat="1" ht="36" customHeight="1">
      <c r="A96" s="33">
        <f t="shared" si="9"/>
        <v>90</v>
      </c>
      <c r="B96" s="7" t="s">
        <v>286</v>
      </c>
      <c r="C96" s="26" t="s">
        <v>288</v>
      </c>
      <c r="D96" s="25" t="s">
        <v>2</v>
      </c>
      <c r="E96" s="32">
        <v>2</v>
      </c>
      <c r="F96" s="26"/>
      <c r="G96" s="53"/>
      <c r="H96" s="54">
        <v>23</v>
      </c>
      <c r="I96" s="53">
        <f t="shared" si="5"/>
        <v>0</v>
      </c>
      <c r="J96" s="51">
        <f t="shared" si="6"/>
        <v>0</v>
      </c>
      <c r="K96" s="53">
        <f t="shared" si="7"/>
        <v>0</v>
      </c>
      <c r="L96" s="51">
        <f t="shared" si="8"/>
        <v>0</v>
      </c>
    </row>
    <row r="97" spans="1:12" s="9" customFormat="1" ht="48" customHeight="1">
      <c r="A97" s="33">
        <f t="shared" si="9"/>
        <v>91</v>
      </c>
      <c r="B97" s="7" t="s">
        <v>10</v>
      </c>
      <c r="C97" s="7" t="s">
        <v>152</v>
      </c>
      <c r="D97" s="25" t="s">
        <v>2</v>
      </c>
      <c r="E97" s="32">
        <v>10</v>
      </c>
      <c r="F97" s="26"/>
      <c r="G97" s="53"/>
      <c r="H97" s="54">
        <v>23</v>
      </c>
      <c r="I97" s="53">
        <f t="shared" si="5"/>
        <v>0</v>
      </c>
      <c r="J97" s="51">
        <f t="shared" si="6"/>
        <v>0</v>
      </c>
      <c r="K97" s="53">
        <f t="shared" si="7"/>
        <v>0</v>
      </c>
      <c r="L97" s="51">
        <f t="shared" si="8"/>
        <v>0</v>
      </c>
    </row>
    <row r="98" spans="1:12" s="9" customFormat="1" ht="43.5" customHeight="1">
      <c r="A98" s="33">
        <f t="shared" si="9"/>
        <v>92</v>
      </c>
      <c r="B98" s="7" t="s">
        <v>151</v>
      </c>
      <c r="C98" s="7" t="s">
        <v>153</v>
      </c>
      <c r="D98" s="25" t="s">
        <v>1</v>
      </c>
      <c r="E98" s="32">
        <v>10</v>
      </c>
      <c r="F98" s="26"/>
      <c r="G98" s="53"/>
      <c r="H98" s="54">
        <v>23</v>
      </c>
      <c r="I98" s="53">
        <f t="shared" si="5"/>
        <v>0</v>
      </c>
      <c r="J98" s="51">
        <f t="shared" si="6"/>
        <v>0</v>
      </c>
      <c r="K98" s="53">
        <f t="shared" si="7"/>
        <v>0</v>
      </c>
      <c r="L98" s="51">
        <f t="shared" si="8"/>
        <v>0</v>
      </c>
    </row>
    <row r="99" spans="1:12" s="9" customFormat="1" ht="47.25" customHeight="1">
      <c r="A99" s="33">
        <f t="shared" si="9"/>
        <v>93</v>
      </c>
      <c r="B99" s="7" t="s">
        <v>14</v>
      </c>
      <c r="C99" s="7" t="s">
        <v>154</v>
      </c>
      <c r="D99" s="25" t="s">
        <v>2</v>
      </c>
      <c r="E99" s="32">
        <v>4</v>
      </c>
      <c r="F99" s="26"/>
      <c r="G99" s="53"/>
      <c r="H99" s="54">
        <v>23</v>
      </c>
      <c r="I99" s="53">
        <f t="shared" si="5"/>
        <v>0</v>
      </c>
      <c r="J99" s="51">
        <f t="shared" si="6"/>
        <v>0</v>
      </c>
      <c r="K99" s="53">
        <f t="shared" si="7"/>
        <v>0</v>
      </c>
      <c r="L99" s="51">
        <f t="shared" si="8"/>
        <v>0</v>
      </c>
    </row>
    <row r="100" spans="1:12" s="9" customFormat="1" ht="34.5" customHeight="1">
      <c r="A100" s="33">
        <f t="shared" si="9"/>
        <v>94</v>
      </c>
      <c r="B100" s="7" t="s">
        <v>156</v>
      </c>
      <c r="C100" s="26" t="s">
        <v>157</v>
      </c>
      <c r="D100" s="25" t="s">
        <v>0</v>
      </c>
      <c r="E100" s="32">
        <v>5</v>
      </c>
      <c r="F100" s="26"/>
      <c r="G100" s="53"/>
      <c r="H100" s="54">
        <v>23</v>
      </c>
      <c r="I100" s="53">
        <f t="shared" si="5"/>
        <v>0</v>
      </c>
      <c r="J100" s="51">
        <f t="shared" si="6"/>
        <v>0</v>
      </c>
      <c r="K100" s="53">
        <f t="shared" si="7"/>
        <v>0</v>
      </c>
      <c r="L100" s="51">
        <f t="shared" si="8"/>
        <v>0</v>
      </c>
    </row>
    <row r="101" spans="1:12" s="9" customFormat="1" ht="44.25" customHeight="1">
      <c r="A101" s="33">
        <f t="shared" si="9"/>
        <v>95</v>
      </c>
      <c r="B101" s="7" t="s">
        <v>155</v>
      </c>
      <c r="C101" s="29" t="s">
        <v>158</v>
      </c>
      <c r="D101" s="25" t="s">
        <v>0</v>
      </c>
      <c r="E101" s="32">
        <v>15</v>
      </c>
      <c r="F101" s="26"/>
      <c r="G101" s="53"/>
      <c r="H101" s="54">
        <v>23</v>
      </c>
      <c r="I101" s="53">
        <f t="shared" si="5"/>
        <v>0</v>
      </c>
      <c r="J101" s="51">
        <f t="shared" si="6"/>
        <v>0</v>
      </c>
      <c r="K101" s="53">
        <f t="shared" si="7"/>
        <v>0</v>
      </c>
      <c r="L101" s="51">
        <f t="shared" si="8"/>
        <v>0</v>
      </c>
    </row>
    <row r="102" spans="1:12" s="9" customFormat="1" ht="53.25" customHeight="1">
      <c r="A102" s="33">
        <f t="shared" si="9"/>
        <v>96</v>
      </c>
      <c r="B102" s="7" t="s">
        <v>159</v>
      </c>
      <c r="C102" s="7" t="s">
        <v>163</v>
      </c>
      <c r="D102" s="25" t="s">
        <v>0</v>
      </c>
      <c r="E102" s="32">
        <v>4</v>
      </c>
      <c r="F102" s="26"/>
      <c r="G102" s="53"/>
      <c r="H102" s="54">
        <v>23</v>
      </c>
      <c r="I102" s="53">
        <f t="shared" si="5"/>
        <v>0</v>
      </c>
      <c r="J102" s="51">
        <f t="shared" si="6"/>
        <v>0</v>
      </c>
      <c r="K102" s="53">
        <f t="shared" si="7"/>
        <v>0</v>
      </c>
      <c r="L102" s="51">
        <f t="shared" si="8"/>
        <v>0</v>
      </c>
    </row>
    <row r="103" spans="1:12" s="9" customFormat="1" ht="44.25" customHeight="1">
      <c r="A103" s="33">
        <f t="shared" si="9"/>
        <v>97</v>
      </c>
      <c r="B103" s="7" t="s">
        <v>160</v>
      </c>
      <c r="C103" s="7" t="s">
        <v>163</v>
      </c>
      <c r="D103" s="25" t="s">
        <v>0</v>
      </c>
      <c r="E103" s="32">
        <v>5</v>
      </c>
      <c r="F103" s="26"/>
      <c r="G103" s="53"/>
      <c r="H103" s="54">
        <v>23</v>
      </c>
      <c r="I103" s="53">
        <f t="shared" si="5"/>
        <v>0</v>
      </c>
      <c r="J103" s="51">
        <f t="shared" si="6"/>
        <v>0</v>
      </c>
      <c r="K103" s="53">
        <f t="shared" si="7"/>
        <v>0</v>
      </c>
      <c r="L103" s="51">
        <f t="shared" si="8"/>
        <v>0</v>
      </c>
    </row>
    <row r="104" spans="1:12" s="9" customFormat="1" ht="45.75" customHeight="1">
      <c r="A104" s="33">
        <f t="shared" si="9"/>
        <v>98</v>
      </c>
      <c r="B104" s="7" t="s">
        <v>161</v>
      </c>
      <c r="C104" s="7" t="s">
        <v>163</v>
      </c>
      <c r="D104" s="25" t="s">
        <v>0</v>
      </c>
      <c r="E104" s="32">
        <v>5</v>
      </c>
      <c r="F104" s="26"/>
      <c r="G104" s="55"/>
      <c r="H104" s="54">
        <v>23</v>
      </c>
      <c r="I104" s="53">
        <f t="shared" si="5"/>
        <v>0</v>
      </c>
      <c r="J104" s="51">
        <f t="shared" si="6"/>
        <v>0</v>
      </c>
      <c r="K104" s="53">
        <f t="shared" si="7"/>
        <v>0</v>
      </c>
      <c r="L104" s="51">
        <f t="shared" si="8"/>
        <v>0</v>
      </c>
    </row>
    <row r="105" spans="1:12" s="9" customFormat="1" ht="42" customHeight="1">
      <c r="A105" s="33">
        <f t="shared" si="9"/>
        <v>99</v>
      </c>
      <c r="B105" s="7" t="s">
        <v>162</v>
      </c>
      <c r="C105" s="7" t="s">
        <v>163</v>
      </c>
      <c r="D105" s="25" t="s">
        <v>0</v>
      </c>
      <c r="E105" s="32">
        <v>5</v>
      </c>
      <c r="F105" s="26"/>
      <c r="G105" s="55"/>
      <c r="H105" s="54">
        <v>23</v>
      </c>
      <c r="I105" s="53">
        <f t="shared" si="5"/>
        <v>0</v>
      </c>
      <c r="J105" s="51">
        <f t="shared" si="6"/>
        <v>0</v>
      </c>
      <c r="K105" s="53">
        <f t="shared" si="7"/>
        <v>0</v>
      </c>
      <c r="L105" s="51">
        <f t="shared" si="8"/>
        <v>0</v>
      </c>
    </row>
    <row r="106" spans="1:12" s="9" customFormat="1" ht="57.75" customHeight="1">
      <c r="A106" s="33">
        <v>100</v>
      </c>
      <c r="B106" s="7" t="s">
        <v>255</v>
      </c>
      <c r="C106" s="7" t="s">
        <v>256</v>
      </c>
      <c r="D106" s="25" t="s">
        <v>2</v>
      </c>
      <c r="E106" s="32">
        <v>50</v>
      </c>
      <c r="F106" s="26"/>
      <c r="G106" s="55"/>
      <c r="H106" s="54">
        <v>23</v>
      </c>
      <c r="I106" s="53"/>
      <c r="J106" s="51">
        <f t="shared" si="6"/>
        <v>0</v>
      </c>
      <c r="K106" s="53"/>
      <c r="L106" s="51"/>
    </row>
    <row r="107" spans="1:12" s="9" customFormat="1" ht="58.5" customHeight="1">
      <c r="A107" s="33">
        <v>101</v>
      </c>
      <c r="B107" s="7" t="s">
        <v>258</v>
      </c>
      <c r="C107" s="26" t="s">
        <v>257</v>
      </c>
      <c r="D107" s="25" t="s">
        <v>0</v>
      </c>
      <c r="E107" s="32">
        <v>60</v>
      </c>
      <c r="F107" s="26"/>
      <c r="G107" s="55"/>
      <c r="H107" s="54">
        <v>23</v>
      </c>
      <c r="I107" s="53">
        <f t="shared" si="5"/>
        <v>0</v>
      </c>
      <c r="J107" s="51">
        <f t="shared" si="6"/>
        <v>0</v>
      </c>
      <c r="K107" s="53">
        <f t="shared" si="7"/>
        <v>0</v>
      </c>
      <c r="L107" s="51">
        <f t="shared" si="8"/>
        <v>0</v>
      </c>
    </row>
    <row r="108" spans="1:12" s="9" customFormat="1" ht="42.75" customHeight="1">
      <c r="A108" s="33">
        <f t="shared" si="9"/>
        <v>102</v>
      </c>
      <c r="B108" s="7" t="s">
        <v>229</v>
      </c>
      <c r="C108" s="26" t="s">
        <v>230</v>
      </c>
      <c r="D108" s="25" t="s">
        <v>0</v>
      </c>
      <c r="E108" s="32">
        <v>10</v>
      </c>
      <c r="F108" s="26"/>
      <c r="G108" s="55"/>
      <c r="H108" s="54">
        <v>23</v>
      </c>
      <c r="I108" s="53">
        <f t="shared" si="5"/>
        <v>0</v>
      </c>
      <c r="J108" s="51">
        <f t="shared" si="6"/>
        <v>0</v>
      </c>
      <c r="K108" s="53">
        <f t="shared" si="7"/>
        <v>0</v>
      </c>
      <c r="L108" s="51">
        <f t="shared" si="8"/>
        <v>0</v>
      </c>
    </row>
    <row r="109" spans="1:12" s="9" customFormat="1" ht="56.25" customHeight="1">
      <c r="A109" s="33">
        <f t="shared" si="9"/>
        <v>103</v>
      </c>
      <c r="B109" s="7" t="s">
        <v>164</v>
      </c>
      <c r="C109" s="7" t="s">
        <v>289</v>
      </c>
      <c r="D109" s="25" t="s">
        <v>0</v>
      </c>
      <c r="E109" s="32">
        <v>30</v>
      </c>
      <c r="F109" s="56"/>
      <c r="G109" s="55"/>
      <c r="H109" s="54">
        <v>23</v>
      </c>
      <c r="I109" s="53">
        <f t="shared" si="5"/>
        <v>0</v>
      </c>
      <c r="J109" s="51">
        <f t="shared" si="6"/>
        <v>0</v>
      </c>
      <c r="K109" s="53">
        <f t="shared" si="7"/>
        <v>0</v>
      </c>
      <c r="L109" s="51">
        <f t="shared" si="8"/>
        <v>0</v>
      </c>
    </row>
    <row r="110" spans="1:12" ht="60" customHeight="1">
      <c r="A110" s="33">
        <f t="shared" si="9"/>
        <v>104</v>
      </c>
      <c r="B110" s="7" t="s">
        <v>167</v>
      </c>
      <c r="C110" s="7" t="s">
        <v>165</v>
      </c>
      <c r="D110" s="25" t="s">
        <v>0</v>
      </c>
      <c r="E110" s="32">
        <v>60</v>
      </c>
      <c r="F110" s="26"/>
      <c r="G110" s="55"/>
      <c r="H110" s="54">
        <v>23</v>
      </c>
      <c r="I110" s="53">
        <f t="shared" si="5"/>
        <v>0</v>
      </c>
      <c r="J110" s="51">
        <f t="shared" si="6"/>
        <v>0</v>
      </c>
      <c r="K110" s="53">
        <f t="shared" si="7"/>
        <v>0</v>
      </c>
      <c r="L110" s="51">
        <f t="shared" si="8"/>
        <v>0</v>
      </c>
    </row>
    <row r="111" spans="1:12" s="9" customFormat="1" ht="58.5" customHeight="1">
      <c r="A111" s="33">
        <f t="shared" si="9"/>
        <v>105</v>
      </c>
      <c r="B111" s="7" t="s">
        <v>168</v>
      </c>
      <c r="C111" s="7" t="s">
        <v>165</v>
      </c>
      <c r="D111" s="25" t="s">
        <v>0</v>
      </c>
      <c r="E111" s="32">
        <v>130</v>
      </c>
      <c r="F111" s="56"/>
      <c r="G111" s="55"/>
      <c r="H111" s="54">
        <v>23</v>
      </c>
      <c r="I111" s="53">
        <f t="shared" si="5"/>
        <v>0</v>
      </c>
      <c r="J111" s="51">
        <f t="shared" si="6"/>
        <v>0</v>
      </c>
      <c r="K111" s="53">
        <f t="shared" si="7"/>
        <v>0</v>
      </c>
      <c r="L111" s="51">
        <f t="shared" si="8"/>
        <v>0</v>
      </c>
    </row>
    <row r="112" spans="1:12" ht="60" customHeight="1">
      <c r="A112" s="33">
        <f t="shared" si="9"/>
        <v>106</v>
      </c>
      <c r="B112" s="7" t="s">
        <v>169</v>
      </c>
      <c r="C112" s="7" t="s">
        <v>165</v>
      </c>
      <c r="D112" s="25" t="s">
        <v>0</v>
      </c>
      <c r="E112" s="32">
        <v>10</v>
      </c>
      <c r="F112" s="56"/>
      <c r="G112" s="55"/>
      <c r="H112" s="54">
        <v>23</v>
      </c>
      <c r="I112" s="53"/>
      <c r="J112" s="51">
        <f t="shared" si="6"/>
        <v>0</v>
      </c>
      <c r="K112" s="53"/>
      <c r="L112" s="51"/>
    </row>
    <row r="113" spans="1:12" ht="60" customHeight="1">
      <c r="A113" s="33">
        <v>107</v>
      </c>
      <c r="B113" s="7" t="s">
        <v>265</v>
      </c>
      <c r="C113" s="7" t="s">
        <v>266</v>
      </c>
      <c r="D113" s="25" t="s">
        <v>0</v>
      </c>
      <c r="E113" s="32">
        <v>500</v>
      </c>
      <c r="F113" s="26"/>
      <c r="G113" s="55"/>
      <c r="H113" s="54">
        <v>23</v>
      </c>
      <c r="I113" s="53">
        <f t="shared" si="5"/>
        <v>0</v>
      </c>
      <c r="J113" s="51">
        <f t="shared" si="6"/>
        <v>0</v>
      </c>
      <c r="K113" s="53">
        <f t="shared" si="7"/>
        <v>0</v>
      </c>
      <c r="L113" s="51">
        <f t="shared" si="8"/>
        <v>0</v>
      </c>
    </row>
    <row r="114" spans="1:12" s="9" customFormat="1" ht="43.5" customHeight="1">
      <c r="A114" s="33">
        <v>108</v>
      </c>
      <c r="B114" s="7" t="s">
        <v>166</v>
      </c>
      <c r="C114" s="7" t="s">
        <v>170</v>
      </c>
      <c r="D114" s="25" t="s">
        <v>0</v>
      </c>
      <c r="E114" s="32">
        <v>40</v>
      </c>
      <c r="F114" s="26"/>
      <c r="G114" s="55"/>
      <c r="H114" s="54">
        <v>23</v>
      </c>
      <c r="I114" s="53">
        <f t="shared" si="5"/>
        <v>0</v>
      </c>
      <c r="J114" s="51">
        <f t="shared" si="6"/>
        <v>0</v>
      </c>
      <c r="K114" s="53">
        <f t="shared" si="7"/>
        <v>0</v>
      </c>
      <c r="L114" s="51">
        <f t="shared" si="8"/>
        <v>0</v>
      </c>
    </row>
    <row r="115" spans="1:12" s="9" customFormat="1" ht="54.75" customHeight="1">
      <c r="A115" s="33">
        <f>A114+1</f>
        <v>109</v>
      </c>
      <c r="B115" s="7" t="s">
        <v>171</v>
      </c>
      <c r="C115" s="7" t="s">
        <v>253</v>
      </c>
      <c r="D115" s="25" t="s">
        <v>2</v>
      </c>
      <c r="E115" s="32">
        <v>35</v>
      </c>
      <c r="F115" s="26"/>
      <c r="G115" s="55"/>
      <c r="H115" s="54">
        <v>23</v>
      </c>
      <c r="I115" s="53">
        <f t="shared" si="5"/>
        <v>0</v>
      </c>
      <c r="J115" s="51">
        <f t="shared" si="6"/>
        <v>0</v>
      </c>
      <c r="K115" s="53">
        <f t="shared" si="7"/>
        <v>0</v>
      </c>
      <c r="L115" s="51">
        <f t="shared" si="8"/>
        <v>0</v>
      </c>
    </row>
    <row r="116" spans="1:12" s="9" customFormat="1" ht="54.75" customHeight="1">
      <c r="A116" s="33">
        <f t="shared" si="9"/>
        <v>110</v>
      </c>
      <c r="B116" s="7" t="s">
        <v>172</v>
      </c>
      <c r="C116" s="7" t="s">
        <v>173</v>
      </c>
      <c r="D116" s="25" t="s">
        <v>0</v>
      </c>
      <c r="E116" s="32">
        <v>5</v>
      </c>
      <c r="F116" s="26"/>
      <c r="G116" s="55"/>
      <c r="H116" s="54">
        <v>23</v>
      </c>
      <c r="I116" s="53">
        <f t="shared" si="5"/>
        <v>0</v>
      </c>
      <c r="J116" s="51">
        <f t="shared" si="6"/>
        <v>0</v>
      </c>
      <c r="K116" s="53">
        <f t="shared" si="7"/>
        <v>0</v>
      </c>
      <c r="L116" s="51">
        <f t="shared" si="8"/>
        <v>0</v>
      </c>
    </row>
    <row r="117" spans="1:12" s="9" customFormat="1" ht="38.25" customHeight="1">
      <c r="A117" s="33">
        <f t="shared" si="9"/>
        <v>111</v>
      </c>
      <c r="B117" s="7" t="s">
        <v>25</v>
      </c>
      <c r="C117" s="7" t="s">
        <v>26</v>
      </c>
      <c r="D117" s="25" t="s">
        <v>0</v>
      </c>
      <c r="E117" s="32">
        <v>3</v>
      </c>
      <c r="F117" s="26"/>
      <c r="G117" s="55"/>
      <c r="H117" s="54">
        <v>23</v>
      </c>
      <c r="I117" s="53">
        <f t="shared" si="5"/>
        <v>0</v>
      </c>
      <c r="J117" s="51">
        <f t="shared" si="6"/>
        <v>0</v>
      </c>
      <c r="K117" s="53">
        <f t="shared" si="7"/>
        <v>0</v>
      </c>
      <c r="L117" s="51">
        <f t="shared" si="8"/>
        <v>0</v>
      </c>
    </row>
    <row r="118" spans="1:12" s="9" customFormat="1" ht="36.75" customHeight="1">
      <c r="A118" s="33">
        <f t="shared" si="9"/>
        <v>112</v>
      </c>
      <c r="B118" s="7" t="s">
        <v>174</v>
      </c>
      <c r="C118" s="7" t="s">
        <v>175</v>
      </c>
      <c r="D118" s="25" t="s">
        <v>1</v>
      </c>
      <c r="E118" s="32">
        <v>90</v>
      </c>
      <c r="F118" s="26"/>
      <c r="G118" s="55"/>
      <c r="H118" s="54">
        <v>23</v>
      </c>
      <c r="I118" s="53">
        <f t="shared" si="5"/>
        <v>0</v>
      </c>
      <c r="J118" s="51">
        <f t="shared" si="6"/>
        <v>0</v>
      </c>
      <c r="K118" s="53">
        <f t="shared" si="7"/>
        <v>0</v>
      </c>
      <c r="L118" s="51">
        <f t="shared" si="8"/>
        <v>0</v>
      </c>
    </row>
    <row r="119" spans="1:12" s="9" customFormat="1" ht="32.25" customHeight="1">
      <c r="A119" s="33">
        <f t="shared" si="9"/>
        <v>113</v>
      </c>
      <c r="B119" s="7" t="s">
        <v>176</v>
      </c>
      <c r="C119" s="7" t="s">
        <v>175</v>
      </c>
      <c r="D119" s="25" t="s">
        <v>1</v>
      </c>
      <c r="E119" s="32">
        <v>20</v>
      </c>
      <c r="F119" s="26"/>
      <c r="G119" s="55"/>
      <c r="H119" s="54">
        <v>23</v>
      </c>
      <c r="I119" s="53"/>
      <c r="J119" s="51">
        <f t="shared" si="6"/>
        <v>0</v>
      </c>
      <c r="K119" s="53"/>
      <c r="L119" s="51"/>
    </row>
    <row r="120" spans="1:12" s="9" customFormat="1" ht="39" customHeight="1">
      <c r="A120" s="33">
        <v>114</v>
      </c>
      <c r="B120" s="7" t="s">
        <v>246</v>
      </c>
      <c r="C120" s="26" t="s">
        <v>247</v>
      </c>
      <c r="D120" s="25" t="s">
        <v>0</v>
      </c>
      <c r="E120" s="32">
        <v>10</v>
      </c>
      <c r="F120" s="26"/>
      <c r="G120" s="55"/>
      <c r="H120" s="54">
        <v>23</v>
      </c>
      <c r="I120" s="53">
        <f t="shared" si="5"/>
        <v>0</v>
      </c>
      <c r="J120" s="51">
        <f t="shared" si="6"/>
        <v>0</v>
      </c>
      <c r="K120" s="53">
        <f t="shared" si="7"/>
        <v>0</v>
      </c>
      <c r="L120" s="51">
        <f t="shared" si="8"/>
        <v>0</v>
      </c>
    </row>
    <row r="121" spans="1:12" s="9" customFormat="1" ht="32.25" customHeight="1">
      <c r="A121" s="33">
        <v>115</v>
      </c>
      <c r="B121" s="7" t="s">
        <v>177</v>
      </c>
      <c r="C121" s="27" t="s">
        <v>178</v>
      </c>
      <c r="D121" s="25" t="s">
        <v>0</v>
      </c>
      <c r="E121" s="32">
        <v>60</v>
      </c>
      <c r="F121" s="26"/>
      <c r="G121" s="55"/>
      <c r="H121" s="54">
        <v>23</v>
      </c>
      <c r="I121" s="53">
        <f t="shared" si="5"/>
        <v>0</v>
      </c>
      <c r="J121" s="51">
        <f t="shared" si="6"/>
        <v>0</v>
      </c>
      <c r="K121" s="53">
        <f t="shared" si="7"/>
        <v>0</v>
      </c>
      <c r="L121" s="51">
        <f t="shared" si="8"/>
        <v>0</v>
      </c>
    </row>
    <row r="122" spans="1:12" s="9" customFormat="1" ht="32.25" customHeight="1">
      <c r="A122" s="33">
        <f t="shared" si="9"/>
        <v>116</v>
      </c>
      <c r="B122" s="7" t="s">
        <v>180</v>
      </c>
      <c r="C122" s="7" t="s">
        <v>179</v>
      </c>
      <c r="D122" s="25" t="s">
        <v>0</v>
      </c>
      <c r="E122" s="32">
        <v>10</v>
      </c>
      <c r="F122" s="26"/>
      <c r="G122" s="55"/>
      <c r="H122" s="54">
        <v>23</v>
      </c>
      <c r="I122" s="53">
        <f t="shared" si="5"/>
        <v>0</v>
      </c>
      <c r="J122" s="51">
        <f t="shared" si="6"/>
        <v>0</v>
      </c>
      <c r="K122" s="53">
        <f t="shared" si="7"/>
        <v>0</v>
      </c>
      <c r="L122" s="51">
        <f t="shared" si="8"/>
        <v>0</v>
      </c>
    </row>
    <row r="123" spans="1:12" s="9" customFormat="1" ht="25.5" customHeight="1">
      <c r="A123" s="33">
        <f>A122+1</f>
        <v>117</v>
      </c>
      <c r="B123" s="7" t="s">
        <v>181</v>
      </c>
      <c r="C123" s="7" t="s">
        <v>179</v>
      </c>
      <c r="D123" s="25" t="s">
        <v>0</v>
      </c>
      <c r="E123" s="32">
        <v>5</v>
      </c>
      <c r="F123" s="26"/>
      <c r="G123" s="55"/>
      <c r="H123" s="54"/>
      <c r="I123" s="53"/>
      <c r="J123" s="51">
        <f t="shared" si="6"/>
        <v>0</v>
      </c>
      <c r="K123" s="53"/>
      <c r="L123" s="51"/>
    </row>
    <row r="124" spans="1:12" s="9" customFormat="1" ht="39.75" customHeight="1">
      <c r="A124" s="33">
        <v>118</v>
      </c>
      <c r="B124" s="7" t="s">
        <v>292</v>
      </c>
      <c r="C124" s="26" t="s">
        <v>293</v>
      </c>
      <c r="D124" s="25" t="s">
        <v>0</v>
      </c>
      <c r="E124" s="32">
        <v>5</v>
      </c>
      <c r="F124" s="26"/>
      <c r="G124" s="55"/>
      <c r="H124" s="54">
        <v>23</v>
      </c>
      <c r="I124" s="53">
        <f t="shared" si="5"/>
        <v>0</v>
      </c>
      <c r="J124" s="51">
        <f t="shared" si="6"/>
        <v>0</v>
      </c>
      <c r="K124" s="53">
        <f t="shared" si="7"/>
        <v>0</v>
      </c>
      <c r="L124" s="51">
        <f t="shared" si="8"/>
        <v>0</v>
      </c>
    </row>
    <row r="125" spans="1:12" s="9" customFormat="1" ht="54" customHeight="1">
      <c r="A125" s="33">
        <v>119</v>
      </c>
      <c r="B125" s="7" t="s">
        <v>182</v>
      </c>
      <c r="C125" s="7" t="s">
        <v>183</v>
      </c>
      <c r="D125" s="25" t="s">
        <v>62</v>
      </c>
      <c r="E125" s="32">
        <v>5</v>
      </c>
      <c r="F125" s="26"/>
      <c r="G125" s="55"/>
      <c r="H125" s="54">
        <v>23</v>
      </c>
      <c r="I125" s="53">
        <f t="shared" si="5"/>
        <v>0</v>
      </c>
      <c r="J125" s="51">
        <f t="shared" si="6"/>
        <v>0</v>
      </c>
      <c r="K125" s="53">
        <f t="shared" si="7"/>
        <v>0</v>
      </c>
      <c r="L125" s="51">
        <f t="shared" si="8"/>
        <v>0</v>
      </c>
    </row>
    <row r="126" spans="1:12" s="9" customFormat="1" ht="51.75" customHeight="1">
      <c r="A126" s="33">
        <f t="shared" si="9"/>
        <v>120</v>
      </c>
      <c r="B126" s="7" t="s">
        <v>185</v>
      </c>
      <c r="C126" s="26" t="s">
        <v>184</v>
      </c>
      <c r="D126" s="25" t="s">
        <v>0</v>
      </c>
      <c r="E126" s="32">
        <v>55</v>
      </c>
      <c r="F126" s="26"/>
      <c r="G126" s="55"/>
      <c r="H126" s="54">
        <v>23</v>
      </c>
      <c r="I126" s="53">
        <f t="shared" si="5"/>
        <v>0</v>
      </c>
      <c r="J126" s="51">
        <f t="shared" si="6"/>
        <v>0</v>
      </c>
      <c r="K126" s="53">
        <f t="shared" si="7"/>
        <v>0</v>
      </c>
      <c r="L126" s="51">
        <f t="shared" si="8"/>
        <v>0</v>
      </c>
    </row>
    <row r="127" spans="1:12" s="9" customFormat="1" ht="40.5" customHeight="1">
      <c r="A127" s="33">
        <f t="shared" si="9"/>
        <v>121</v>
      </c>
      <c r="B127" s="7" t="s">
        <v>186</v>
      </c>
      <c r="C127" s="26" t="s">
        <v>187</v>
      </c>
      <c r="D127" s="25" t="s">
        <v>0</v>
      </c>
      <c r="E127" s="32">
        <v>2</v>
      </c>
      <c r="F127" s="26"/>
      <c r="G127" s="55"/>
      <c r="H127" s="54">
        <v>23</v>
      </c>
      <c r="I127" s="53">
        <f t="shared" si="5"/>
        <v>0</v>
      </c>
      <c r="J127" s="51">
        <f t="shared" si="6"/>
        <v>0</v>
      </c>
      <c r="K127" s="53">
        <f t="shared" si="7"/>
        <v>0</v>
      </c>
      <c r="L127" s="51">
        <f t="shared" si="8"/>
        <v>0</v>
      </c>
    </row>
    <row r="128" spans="1:12" s="9" customFormat="1" ht="54" customHeight="1">
      <c r="A128" s="33">
        <f t="shared" si="9"/>
        <v>122</v>
      </c>
      <c r="B128" s="7" t="s">
        <v>188</v>
      </c>
      <c r="C128" s="26" t="s">
        <v>191</v>
      </c>
      <c r="D128" s="25" t="s">
        <v>0</v>
      </c>
      <c r="E128" s="32">
        <v>90</v>
      </c>
      <c r="F128" s="26"/>
      <c r="G128" s="55"/>
      <c r="H128" s="54">
        <v>23</v>
      </c>
      <c r="I128" s="53">
        <f t="shared" si="5"/>
        <v>0</v>
      </c>
      <c r="J128" s="51">
        <f t="shared" si="6"/>
        <v>0</v>
      </c>
      <c r="K128" s="53">
        <f t="shared" si="7"/>
        <v>0</v>
      </c>
      <c r="L128" s="51">
        <f t="shared" si="8"/>
        <v>0</v>
      </c>
    </row>
    <row r="129" spans="1:12" s="9" customFormat="1" ht="43.5" customHeight="1">
      <c r="A129" s="33">
        <f t="shared" si="9"/>
        <v>123</v>
      </c>
      <c r="B129" s="7" t="s">
        <v>189</v>
      </c>
      <c r="C129" s="26" t="s">
        <v>191</v>
      </c>
      <c r="D129" s="25" t="s">
        <v>0</v>
      </c>
      <c r="E129" s="32">
        <v>50</v>
      </c>
      <c r="F129" s="26"/>
      <c r="G129" s="55"/>
      <c r="H129" s="54">
        <v>23</v>
      </c>
      <c r="I129" s="53">
        <f t="shared" si="5"/>
        <v>0</v>
      </c>
      <c r="J129" s="51">
        <f t="shared" si="6"/>
        <v>0</v>
      </c>
      <c r="K129" s="53">
        <f t="shared" si="7"/>
        <v>0</v>
      </c>
      <c r="L129" s="51">
        <f t="shared" si="8"/>
        <v>0</v>
      </c>
    </row>
    <row r="130" spans="1:12" s="9" customFormat="1" ht="66" customHeight="1">
      <c r="A130" s="33">
        <f t="shared" si="9"/>
        <v>124</v>
      </c>
      <c r="B130" s="7" t="s">
        <v>190</v>
      </c>
      <c r="C130" s="7" t="s">
        <v>192</v>
      </c>
      <c r="D130" s="25" t="s">
        <v>0</v>
      </c>
      <c r="E130" s="32">
        <v>50</v>
      </c>
      <c r="F130" s="26"/>
      <c r="G130" s="55"/>
      <c r="H130" s="54">
        <v>23</v>
      </c>
      <c r="I130" s="53">
        <f t="shared" si="5"/>
        <v>0</v>
      </c>
      <c r="J130" s="51">
        <f t="shared" si="6"/>
        <v>0</v>
      </c>
      <c r="K130" s="53">
        <f t="shared" si="7"/>
        <v>0</v>
      </c>
      <c r="L130" s="51">
        <f t="shared" si="8"/>
        <v>0</v>
      </c>
    </row>
    <row r="131" spans="1:12" s="9" customFormat="1" ht="42.75" customHeight="1">
      <c r="A131" s="33">
        <f t="shared" si="9"/>
        <v>125</v>
      </c>
      <c r="B131" s="7" t="s">
        <v>193</v>
      </c>
      <c r="C131" s="7" t="s">
        <v>192</v>
      </c>
      <c r="D131" s="25" t="s">
        <v>0</v>
      </c>
      <c r="E131" s="32">
        <v>50</v>
      </c>
      <c r="F131" s="26"/>
      <c r="G131" s="55"/>
      <c r="H131" s="54">
        <v>23</v>
      </c>
      <c r="I131" s="53">
        <f t="shared" si="5"/>
        <v>0</v>
      </c>
      <c r="J131" s="51">
        <f t="shared" si="6"/>
        <v>0</v>
      </c>
      <c r="K131" s="53">
        <f t="shared" si="7"/>
        <v>0</v>
      </c>
      <c r="L131" s="51">
        <f t="shared" si="8"/>
        <v>0</v>
      </c>
    </row>
    <row r="132" spans="1:12" s="9" customFormat="1" ht="69" customHeight="1">
      <c r="A132" s="33">
        <f t="shared" si="9"/>
        <v>126</v>
      </c>
      <c r="B132" s="7" t="s">
        <v>34</v>
      </c>
      <c r="C132" s="7" t="s">
        <v>194</v>
      </c>
      <c r="D132" s="25" t="s">
        <v>0</v>
      </c>
      <c r="E132" s="32">
        <v>30</v>
      </c>
      <c r="F132" s="26"/>
      <c r="G132" s="55"/>
      <c r="H132" s="54">
        <v>23</v>
      </c>
      <c r="I132" s="53">
        <f t="shared" si="5"/>
        <v>0</v>
      </c>
      <c r="J132" s="51">
        <f t="shared" si="6"/>
        <v>0</v>
      </c>
      <c r="K132" s="53">
        <f t="shared" si="7"/>
        <v>0</v>
      </c>
      <c r="L132" s="51">
        <f t="shared" si="8"/>
        <v>0</v>
      </c>
    </row>
    <row r="133" spans="1:12" s="9" customFormat="1" ht="56.25" customHeight="1">
      <c r="A133" s="33">
        <f t="shared" si="9"/>
        <v>127</v>
      </c>
      <c r="B133" s="7" t="s">
        <v>196</v>
      </c>
      <c r="C133" s="7" t="s">
        <v>195</v>
      </c>
      <c r="D133" s="25" t="s">
        <v>0</v>
      </c>
      <c r="E133" s="32">
        <v>5</v>
      </c>
      <c r="F133" s="26"/>
      <c r="G133" s="55"/>
      <c r="H133" s="54">
        <v>23</v>
      </c>
      <c r="I133" s="53">
        <f t="shared" si="5"/>
        <v>0</v>
      </c>
      <c r="J133" s="51">
        <f t="shared" si="6"/>
        <v>0</v>
      </c>
      <c r="K133" s="53">
        <f t="shared" si="7"/>
        <v>0</v>
      </c>
      <c r="L133" s="51">
        <f t="shared" si="8"/>
        <v>0</v>
      </c>
    </row>
    <row r="134" spans="1:12" s="9" customFormat="1" ht="48" customHeight="1">
      <c r="A134" s="33">
        <f t="shared" si="9"/>
        <v>128</v>
      </c>
      <c r="B134" s="7" t="s">
        <v>197</v>
      </c>
      <c r="C134" s="7" t="s">
        <v>198</v>
      </c>
      <c r="D134" s="25" t="s">
        <v>0</v>
      </c>
      <c r="E134" s="32">
        <v>15</v>
      </c>
      <c r="F134" s="26"/>
      <c r="G134" s="55"/>
      <c r="H134" s="54">
        <v>23</v>
      </c>
      <c r="I134" s="53">
        <f t="shared" si="5"/>
        <v>0</v>
      </c>
      <c r="J134" s="51">
        <f t="shared" si="6"/>
        <v>0</v>
      </c>
      <c r="K134" s="53">
        <f t="shared" si="7"/>
        <v>0</v>
      </c>
      <c r="L134" s="51">
        <f t="shared" si="8"/>
        <v>0</v>
      </c>
    </row>
    <row r="135" spans="1:12" s="9" customFormat="1" ht="44.25" customHeight="1">
      <c r="A135" s="33">
        <f t="shared" si="9"/>
        <v>129</v>
      </c>
      <c r="B135" s="7" t="s">
        <v>199</v>
      </c>
      <c r="C135" s="7" t="s">
        <v>200</v>
      </c>
      <c r="D135" s="25" t="s">
        <v>0</v>
      </c>
      <c r="E135" s="32">
        <v>15</v>
      </c>
      <c r="F135" s="26"/>
      <c r="G135" s="55"/>
      <c r="H135" s="54">
        <v>23</v>
      </c>
      <c r="I135" s="53">
        <f t="shared" si="5"/>
        <v>0</v>
      </c>
      <c r="J135" s="51">
        <f t="shared" si="6"/>
        <v>0</v>
      </c>
      <c r="K135" s="53">
        <f t="shared" si="7"/>
        <v>0</v>
      </c>
      <c r="L135" s="51">
        <f t="shared" si="8"/>
        <v>0</v>
      </c>
    </row>
    <row r="136" spans="1:12" s="9" customFormat="1" ht="41.25" customHeight="1">
      <c r="A136" s="33">
        <f t="shared" si="9"/>
        <v>130</v>
      </c>
      <c r="B136" s="7" t="s">
        <v>201</v>
      </c>
      <c r="C136" s="7" t="s">
        <v>203</v>
      </c>
      <c r="D136" s="25" t="s">
        <v>0</v>
      </c>
      <c r="E136" s="32">
        <v>350</v>
      </c>
      <c r="F136" s="26"/>
      <c r="G136" s="55"/>
      <c r="H136" s="54">
        <v>23</v>
      </c>
      <c r="I136" s="53">
        <f t="shared" si="5"/>
        <v>0</v>
      </c>
      <c r="J136" s="51">
        <f t="shared" si="6"/>
        <v>0</v>
      </c>
      <c r="K136" s="53">
        <f t="shared" si="7"/>
        <v>0</v>
      </c>
      <c r="L136" s="51">
        <f t="shared" si="8"/>
        <v>0</v>
      </c>
    </row>
    <row r="137" spans="1:12" s="9" customFormat="1" ht="44.25" customHeight="1">
      <c r="A137" s="33">
        <f t="shared" si="9"/>
        <v>131</v>
      </c>
      <c r="B137" s="7" t="s">
        <v>202</v>
      </c>
      <c r="C137" s="7" t="s">
        <v>204</v>
      </c>
      <c r="D137" s="25" t="s">
        <v>0</v>
      </c>
      <c r="E137" s="32">
        <v>60</v>
      </c>
      <c r="F137" s="26"/>
      <c r="G137" s="55"/>
      <c r="H137" s="54">
        <v>23</v>
      </c>
      <c r="I137" s="53">
        <f t="shared" si="5"/>
        <v>0</v>
      </c>
      <c r="J137" s="51">
        <f t="shared" si="6"/>
        <v>0</v>
      </c>
      <c r="K137" s="53">
        <f t="shared" si="7"/>
        <v>0</v>
      </c>
      <c r="L137" s="51">
        <f t="shared" si="8"/>
        <v>0</v>
      </c>
    </row>
    <row r="138" spans="1:12" s="9" customFormat="1" ht="45" customHeight="1">
      <c r="A138" s="33">
        <f t="shared" si="9"/>
        <v>132</v>
      </c>
      <c r="B138" s="7" t="s">
        <v>205</v>
      </c>
      <c r="C138" s="7" t="s">
        <v>290</v>
      </c>
      <c r="D138" s="25" t="s">
        <v>0</v>
      </c>
      <c r="E138" s="32">
        <v>50</v>
      </c>
      <c r="F138" s="26"/>
      <c r="G138" s="55"/>
      <c r="H138" s="54">
        <v>23</v>
      </c>
      <c r="I138" s="53">
        <f t="shared" si="5"/>
        <v>0</v>
      </c>
      <c r="J138" s="51">
        <f t="shared" si="6"/>
        <v>0</v>
      </c>
      <c r="K138" s="53">
        <f t="shared" si="7"/>
        <v>0</v>
      </c>
      <c r="L138" s="51">
        <f t="shared" si="8"/>
        <v>0</v>
      </c>
    </row>
    <row r="139" spans="1:12" s="9" customFormat="1" ht="70.5" customHeight="1">
      <c r="A139" s="33">
        <f t="shared" si="9"/>
        <v>133</v>
      </c>
      <c r="B139" s="7" t="s">
        <v>278</v>
      </c>
      <c r="C139" s="7" t="s">
        <v>206</v>
      </c>
      <c r="D139" s="25" t="s">
        <v>0</v>
      </c>
      <c r="E139" s="32">
        <v>35</v>
      </c>
      <c r="F139" s="26"/>
      <c r="G139" s="55"/>
      <c r="H139" s="54">
        <v>23</v>
      </c>
      <c r="I139" s="53">
        <f t="shared" si="5"/>
        <v>0</v>
      </c>
      <c r="J139" s="51">
        <f t="shared" si="6"/>
        <v>0</v>
      </c>
      <c r="K139" s="53">
        <f t="shared" si="7"/>
        <v>0</v>
      </c>
      <c r="L139" s="51">
        <f t="shared" si="8"/>
        <v>0</v>
      </c>
    </row>
    <row r="140" spans="1:12" s="9" customFormat="1" ht="57.75" customHeight="1">
      <c r="A140" s="33">
        <f t="shared" si="9"/>
        <v>134</v>
      </c>
      <c r="B140" s="7" t="s">
        <v>13</v>
      </c>
      <c r="C140" s="7" t="s">
        <v>24</v>
      </c>
      <c r="D140" s="25" t="s">
        <v>0</v>
      </c>
      <c r="E140" s="32">
        <v>2</v>
      </c>
      <c r="F140" s="26"/>
      <c r="G140" s="55"/>
      <c r="H140" s="54">
        <v>23</v>
      </c>
      <c r="I140" s="53">
        <f t="shared" si="5"/>
        <v>0</v>
      </c>
      <c r="J140" s="51">
        <f t="shared" si="6"/>
        <v>0</v>
      </c>
      <c r="K140" s="53">
        <f t="shared" si="7"/>
        <v>0</v>
      </c>
      <c r="L140" s="51">
        <f t="shared" si="8"/>
        <v>0</v>
      </c>
    </row>
    <row r="141" spans="1:12" s="9" customFormat="1" ht="57" customHeight="1">
      <c r="A141" s="33">
        <f t="shared" si="9"/>
        <v>135</v>
      </c>
      <c r="B141" s="7" t="s">
        <v>208</v>
      </c>
      <c r="C141" s="7" t="s">
        <v>207</v>
      </c>
      <c r="D141" s="25" t="s">
        <v>0</v>
      </c>
      <c r="E141" s="32">
        <v>30</v>
      </c>
      <c r="F141" s="26"/>
      <c r="G141" s="55"/>
      <c r="H141" s="54">
        <v>23</v>
      </c>
      <c r="I141" s="53">
        <f t="shared" si="5"/>
        <v>0</v>
      </c>
      <c r="J141" s="51">
        <f t="shared" si="6"/>
        <v>0</v>
      </c>
      <c r="K141" s="53">
        <f t="shared" si="7"/>
        <v>0</v>
      </c>
      <c r="L141" s="51">
        <f t="shared" si="8"/>
        <v>0</v>
      </c>
    </row>
    <row r="142" spans="1:12" s="9" customFormat="1" ht="57.75" customHeight="1">
      <c r="A142" s="33">
        <f t="shared" si="9"/>
        <v>136</v>
      </c>
      <c r="B142" s="7" t="s">
        <v>209</v>
      </c>
      <c r="C142" s="7" t="s">
        <v>207</v>
      </c>
      <c r="D142" s="25" t="s">
        <v>0</v>
      </c>
      <c r="E142" s="32">
        <v>30</v>
      </c>
      <c r="F142" s="26"/>
      <c r="G142" s="55"/>
      <c r="H142" s="57">
        <v>23</v>
      </c>
      <c r="I142" s="53">
        <f t="shared" si="5"/>
        <v>0</v>
      </c>
      <c r="J142" s="51">
        <f t="shared" si="6"/>
        <v>0</v>
      </c>
      <c r="K142" s="53">
        <f t="shared" si="7"/>
        <v>0</v>
      </c>
      <c r="L142" s="51">
        <f t="shared" si="8"/>
        <v>0</v>
      </c>
    </row>
    <row r="143" spans="1:12" s="9" customFormat="1" ht="57.75" customHeight="1">
      <c r="A143" s="33">
        <f t="shared" si="9"/>
        <v>137</v>
      </c>
      <c r="B143" s="7" t="s">
        <v>210</v>
      </c>
      <c r="C143" s="7" t="s">
        <v>207</v>
      </c>
      <c r="D143" s="25" t="s">
        <v>0</v>
      </c>
      <c r="E143" s="32">
        <v>5</v>
      </c>
      <c r="F143" s="26"/>
      <c r="G143" s="55"/>
      <c r="H143" s="57">
        <v>23</v>
      </c>
      <c r="I143" s="53">
        <f aca="true" t="shared" si="10" ref="I143:I163">G143*1.23</f>
        <v>0</v>
      </c>
      <c r="J143" s="51">
        <f aca="true" t="shared" si="11" ref="J143:J161">E143*G143</f>
        <v>0</v>
      </c>
      <c r="K143" s="53">
        <f aca="true" t="shared" si="12" ref="K143:K163">L143-J143</f>
        <v>0</v>
      </c>
      <c r="L143" s="51">
        <f aca="true" t="shared" si="13" ref="L143:L161">I143*E143</f>
        <v>0</v>
      </c>
    </row>
    <row r="144" spans="1:12" s="9" customFormat="1" ht="57.75" customHeight="1">
      <c r="A144" s="33">
        <f t="shared" si="9"/>
        <v>138</v>
      </c>
      <c r="B144" s="7" t="s">
        <v>211</v>
      </c>
      <c r="C144" s="7" t="s">
        <v>207</v>
      </c>
      <c r="D144" s="25" t="s">
        <v>0</v>
      </c>
      <c r="E144" s="32">
        <v>5</v>
      </c>
      <c r="F144" s="26"/>
      <c r="G144" s="55"/>
      <c r="H144" s="57">
        <v>23</v>
      </c>
      <c r="I144" s="53">
        <f t="shared" si="10"/>
        <v>0</v>
      </c>
      <c r="J144" s="51">
        <f t="shared" si="11"/>
        <v>0</v>
      </c>
      <c r="K144" s="53">
        <f t="shared" si="12"/>
        <v>0</v>
      </c>
      <c r="L144" s="51">
        <f t="shared" si="13"/>
        <v>0</v>
      </c>
    </row>
    <row r="145" spans="1:12" s="9" customFormat="1" ht="42.75" customHeight="1">
      <c r="A145" s="33">
        <f t="shared" si="9"/>
        <v>139</v>
      </c>
      <c r="B145" s="7" t="s">
        <v>23</v>
      </c>
      <c r="C145" s="7" t="s">
        <v>212</v>
      </c>
      <c r="D145" s="25" t="s">
        <v>0</v>
      </c>
      <c r="E145" s="32">
        <v>1</v>
      </c>
      <c r="F145" s="26"/>
      <c r="G145" s="55"/>
      <c r="H145" s="57">
        <v>23</v>
      </c>
      <c r="I145" s="53">
        <f t="shared" si="10"/>
        <v>0</v>
      </c>
      <c r="J145" s="51">
        <f t="shared" si="11"/>
        <v>0</v>
      </c>
      <c r="K145" s="53">
        <f t="shared" si="12"/>
        <v>0</v>
      </c>
      <c r="L145" s="51">
        <f t="shared" si="13"/>
        <v>0</v>
      </c>
    </row>
    <row r="146" spans="1:12" s="9" customFormat="1" ht="34.5" customHeight="1">
      <c r="A146" s="33">
        <f t="shared" si="9"/>
        <v>140</v>
      </c>
      <c r="B146" s="7" t="s">
        <v>213</v>
      </c>
      <c r="C146" s="7" t="s">
        <v>214</v>
      </c>
      <c r="D146" s="25" t="s">
        <v>2</v>
      </c>
      <c r="E146" s="32">
        <v>190</v>
      </c>
      <c r="F146" s="26"/>
      <c r="G146" s="55"/>
      <c r="H146" s="57">
        <v>23</v>
      </c>
      <c r="I146" s="53">
        <f t="shared" si="10"/>
        <v>0</v>
      </c>
      <c r="J146" s="51">
        <f t="shared" si="11"/>
        <v>0</v>
      </c>
      <c r="K146" s="53">
        <f t="shared" si="12"/>
        <v>0</v>
      </c>
      <c r="L146" s="51">
        <f t="shared" si="13"/>
        <v>0</v>
      </c>
    </row>
    <row r="147" spans="1:12" s="9" customFormat="1" ht="42" customHeight="1">
      <c r="A147" s="33">
        <f aca="true" t="shared" si="14" ref="A147:A163">A146+1</f>
        <v>141</v>
      </c>
      <c r="B147" s="7" t="s">
        <v>138</v>
      </c>
      <c r="C147" s="7" t="s">
        <v>139</v>
      </c>
      <c r="D147" s="25" t="s">
        <v>3</v>
      </c>
      <c r="E147" s="32">
        <v>10</v>
      </c>
      <c r="F147" s="26"/>
      <c r="G147" s="55"/>
      <c r="H147" s="57">
        <v>23</v>
      </c>
      <c r="I147" s="53">
        <f t="shared" si="10"/>
        <v>0</v>
      </c>
      <c r="J147" s="51">
        <f t="shared" si="11"/>
        <v>0</v>
      </c>
      <c r="K147" s="53">
        <f t="shared" si="12"/>
        <v>0</v>
      </c>
      <c r="L147" s="51">
        <f t="shared" si="13"/>
        <v>0</v>
      </c>
    </row>
    <row r="148" spans="1:12" s="9" customFormat="1" ht="67.5" customHeight="1">
      <c r="A148" s="33">
        <f t="shared" si="14"/>
        <v>142</v>
      </c>
      <c r="B148" s="7" t="s">
        <v>215</v>
      </c>
      <c r="C148" s="7" t="s">
        <v>216</v>
      </c>
      <c r="D148" s="25" t="s">
        <v>2</v>
      </c>
      <c r="E148" s="32">
        <v>130</v>
      </c>
      <c r="F148" s="26"/>
      <c r="G148" s="55"/>
      <c r="H148" s="57">
        <v>23</v>
      </c>
      <c r="I148" s="53">
        <f t="shared" si="10"/>
        <v>0</v>
      </c>
      <c r="J148" s="51">
        <f t="shared" si="11"/>
        <v>0</v>
      </c>
      <c r="K148" s="53">
        <f t="shared" si="12"/>
        <v>0</v>
      </c>
      <c r="L148" s="51">
        <f t="shared" si="13"/>
        <v>0</v>
      </c>
    </row>
    <row r="149" spans="1:12" s="9" customFormat="1" ht="67.5" customHeight="1">
      <c r="A149" s="33">
        <f t="shared" si="14"/>
        <v>143</v>
      </c>
      <c r="B149" s="30" t="s">
        <v>217</v>
      </c>
      <c r="C149" s="7" t="s">
        <v>218</v>
      </c>
      <c r="D149" s="25" t="s">
        <v>0</v>
      </c>
      <c r="E149" s="32">
        <v>60</v>
      </c>
      <c r="F149" s="26"/>
      <c r="G149" s="55"/>
      <c r="H149" s="57">
        <v>23</v>
      </c>
      <c r="I149" s="53">
        <f t="shared" si="10"/>
        <v>0</v>
      </c>
      <c r="J149" s="51">
        <f t="shared" si="11"/>
        <v>0</v>
      </c>
      <c r="K149" s="53">
        <f t="shared" si="12"/>
        <v>0</v>
      </c>
      <c r="L149" s="51">
        <f t="shared" si="13"/>
        <v>0</v>
      </c>
    </row>
    <row r="150" spans="1:12" s="9" customFormat="1" ht="69" customHeight="1">
      <c r="A150" s="33">
        <f t="shared" si="14"/>
        <v>144</v>
      </c>
      <c r="B150" s="30" t="s">
        <v>219</v>
      </c>
      <c r="C150" s="7" t="s">
        <v>218</v>
      </c>
      <c r="D150" s="25" t="s">
        <v>0</v>
      </c>
      <c r="E150" s="32">
        <v>60</v>
      </c>
      <c r="F150" s="26"/>
      <c r="G150" s="55"/>
      <c r="H150" s="57">
        <v>23</v>
      </c>
      <c r="I150" s="53">
        <f t="shared" si="10"/>
        <v>0</v>
      </c>
      <c r="J150" s="51">
        <f t="shared" si="11"/>
        <v>0</v>
      </c>
      <c r="K150" s="53">
        <f t="shared" si="12"/>
        <v>0</v>
      </c>
      <c r="L150" s="51">
        <f t="shared" si="13"/>
        <v>0</v>
      </c>
    </row>
    <row r="151" spans="1:12" s="9" customFormat="1" ht="65.25" customHeight="1">
      <c r="A151" s="33">
        <f t="shared" si="14"/>
        <v>145</v>
      </c>
      <c r="B151" s="30" t="s">
        <v>220</v>
      </c>
      <c r="C151" s="7" t="s">
        <v>218</v>
      </c>
      <c r="D151" s="25" t="s">
        <v>0</v>
      </c>
      <c r="E151" s="32">
        <v>50</v>
      </c>
      <c r="F151" s="26"/>
      <c r="G151" s="55"/>
      <c r="H151" s="57">
        <v>23</v>
      </c>
      <c r="I151" s="53">
        <f t="shared" si="10"/>
        <v>0</v>
      </c>
      <c r="J151" s="51">
        <f t="shared" si="11"/>
        <v>0</v>
      </c>
      <c r="K151" s="53">
        <f t="shared" si="12"/>
        <v>0</v>
      </c>
      <c r="L151" s="51">
        <f t="shared" si="13"/>
        <v>0</v>
      </c>
    </row>
    <row r="152" spans="1:12" s="9" customFormat="1" ht="61.5" customHeight="1">
      <c r="A152" s="33">
        <f t="shared" si="14"/>
        <v>146</v>
      </c>
      <c r="B152" s="30" t="s">
        <v>221</v>
      </c>
      <c r="C152" s="7" t="s">
        <v>218</v>
      </c>
      <c r="D152" s="25" t="s">
        <v>0</v>
      </c>
      <c r="E152" s="32">
        <v>40</v>
      </c>
      <c r="F152" s="26"/>
      <c r="G152" s="55"/>
      <c r="H152" s="57">
        <v>23</v>
      </c>
      <c r="I152" s="53">
        <f t="shared" si="10"/>
        <v>0</v>
      </c>
      <c r="J152" s="51">
        <f t="shared" si="11"/>
        <v>0</v>
      </c>
      <c r="K152" s="53">
        <f t="shared" si="12"/>
        <v>0</v>
      </c>
      <c r="L152" s="51">
        <f t="shared" si="13"/>
        <v>0</v>
      </c>
    </row>
    <row r="153" spans="1:12" s="9" customFormat="1" ht="72.75" customHeight="1">
      <c r="A153" s="33">
        <f t="shared" si="14"/>
        <v>147</v>
      </c>
      <c r="B153" s="7" t="s">
        <v>223</v>
      </c>
      <c r="C153" s="26" t="s">
        <v>222</v>
      </c>
      <c r="D153" s="25" t="s">
        <v>2</v>
      </c>
      <c r="E153" s="32">
        <v>5</v>
      </c>
      <c r="F153" s="26"/>
      <c r="G153" s="55"/>
      <c r="H153" s="57">
        <v>23</v>
      </c>
      <c r="I153" s="53">
        <f t="shared" si="10"/>
        <v>0</v>
      </c>
      <c r="J153" s="51">
        <f t="shared" si="11"/>
        <v>0</v>
      </c>
      <c r="K153" s="53">
        <f t="shared" si="12"/>
        <v>0</v>
      </c>
      <c r="L153" s="51">
        <f t="shared" si="13"/>
        <v>0</v>
      </c>
    </row>
    <row r="154" spans="1:12" s="9" customFormat="1" ht="37.5" customHeight="1">
      <c r="A154" s="33">
        <f t="shared" si="14"/>
        <v>148</v>
      </c>
      <c r="B154" s="7" t="s">
        <v>9</v>
      </c>
      <c r="C154" s="7" t="s">
        <v>224</v>
      </c>
      <c r="D154" s="25" t="s">
        <v>0</v>
      </c>
      <c r="E154" s="32">
        <v>20</v>
      </c>
      <c r="F154" s="16"/>
      <c r="G154" s="58"/>
      <c r="H154" s="59">
        <v>23</v>
      </c>
      <c r="I154" s="51">
        <f t="shared" si="10"/>
        <v>0</v>
      </c>
      <c r="J154" s="51">
        <f t="shared" si="11"/>
        <v>0</v>
      </c>
      <c r="K154" s="51">
        <f t="shared" si="12"/>
        <v>0</v>
      </c>
      <c r="L154" s="51">
        <f t="shared" si="13"/>
        <v>0</v>
      </c>
    </row>
    <row r="155" spans="1:12" s="9" customFormat="1" ht="39" customHeight="1">
      <c r="A155" s="33">
        <f t="shared" si="14"/>
        <v>149</v>
      </c>
      <c r="B155" s="3" t="s">
        <v>226</v>
      </c>
      <c r="C155" s="16" t="s">
        <v>225</v>
      </c>
      <c r="D155" s="8" t="s">
        <v>0</v>
      </c>
      <c r="E155" s="32">
        <v>100</v>
      </c>
      <c r="F155" s="16"/>
      <c r="G155" s="58"/>
      <c r="H155" s="59">
        <v>23</v>
      </c>
      <c r="I155" s="51">
        <f t="shared" si="10"/>
        <v>0</v>
      </c>
      <c r="J155" s="51">
        <f t="shared" si="11"/>
        <v>0</v>
      </c>
      <c r="K155" s="51">
        <f t="shared" si="12"/>
        <v>0</v>
      </c>
      <c r="L155" s="51">
        <f t="shared" si="13"/>
        <v>0</v>
      </c>
    </row>
    <row r="156" spans="1:12" s="9" customFormat="1" ht="42" customHeight="1">
      <c r="A156" s="33">
        <f t="shared" si="14"/>
        <v>150</v>
      </c>
      <c r="B156" s="3" t="s">
        <v>227</v>
      </c>
      <c r="C156" s="16" t="s">
        <v>225</v>
      </c>
      <c r="D156" s="8" t="s">
        <v>0</v>
      </c>
      <c r="E156" s="32">
        <v>80</v>
      </c>
      <c r="F156" s="16"/>
      <c r="G156" s="58"/>
      <c r="H156" s="59">
        <v>23</v>
      </c>
      <c r="I156" s="51">
        <f t="shared" si="10"/>
        <v>0</v>
      </c>
      <c r="J156" s="51">
        <f t="shared" si="11"/>
        <v>0</v>
      </c>
      <c r="K156" s="51">
        <f t="shared" si="12"/>
        <v>0</v>
      </c>
      <c r="L156" s="51">
        <f t="shared" si="13"/>
        <v>0</v>
      </c>
    </row>
    <row r="157" spans="1:12" s="9" customFormat="1" ht="52.5" customHeight="1">
      <c r="A157" s="33">
        <f t="shared" si="14"/>
        <v>151</v>
      </c>
      <c r="B157" s="3" t="s">
        <v>231</v>
      </c>
      <c r="C157" s="3" t="s">
        <v>233</v>
      </c>
      <c r="D157" s="8" t="s">
        <v>0</v>
      </c>
      <c r="E157" s="32">
        <v>40</v>
      </c>
      <c r="F157" s="16"/>
      <c r="G157" s="58"/>
      <c r="H157" s="59">
        <v>23</v>
      </c>
      <c r="I157" s="51">
        <f t="shared" si="10"/>
        <v>0</v>
      </c>
      <c r="J157" s="51">
        <f t="shared" si="11"/>
        <v>0</v>
      </c>
      <c r="K157" s="51">
        <f t="shared" si="12"/>
        <v>0</v>
      </c>
      <c r="L157" s="51">
        <f t="shared" si="13"/>
        <v>0</v>
      </c>
    </row>
    <row r="158" spans="1:12" s="9" customFormat="1" ht="48.75" customHeight="1">
      <c r="A158" s="33">
        <f t="shared" si="14"/>
        <v>152</v>
      </c>
      <c r="B158" s="3" t="s">
        <v>232</v>
      </c>
      <c r="C158" s="3" t="s">
        <v>234</v>
      </c>
      <c r="D158" s="8" t="s">
        <v>0</v>
      </c>
      <c r="E158" s="32">
        <v>3</v>
      </c>
      <c r="F158" s="16"/>
      <c r="G158" s="58"/>
      <c r="H158" s="59">
        <v>23</v>
      </c>
      <c r="I158" s="51">
        <f t="shared" si="10"/>
        <v>0</v>
      </c>
      <c r="J158" s="51">
        <f t="shared" si="11"/>
        <v>0</v>
      </c>
      <c r="K158" s="51">
        <f t="shared" si="12"/>
        <v>0</v>
      </c>
      <c r="L158" s="51">
        <f t="shared" si="13"/>
        <v>0</v>
      </c>
    </row>
    <row r="159" spans="1:12" s="9" customFormat="1" ht="33.75" customHeight="1">
      <c r="A159" s="33">
        <f t="shared" si="14"/>
        <v>153</v>
      </c>
      <c r="B159" s="3" t="s">
        <v>228</v>
      </c>
      <c r="C159" s="3" t="s">
        <v>235</v>
      </c>
      <c r="D159" s="8" t="s">
        <v>1</v>
      </c>
      <c r="E159" s="32">
        <v>30</v>
      </c>
      <c r="F159" s="16"/>
      <c r="G159" s="58"/>
      <c r="H159" s="59">
        <v>23</v>
      </c>
      <c r="I159" s="51">
        <f t="shared" si="10"/>
        <v>0</v>
      </c>
      <c r="J159" s="51">
        <f t="shared" si="11"/>
        <v>0</v>
      </c>
      <c r="K159" s="51">
        <f t="shared" si="12"/>
        <v>0</v>
      </c>
      <c r="L159" s="51">
        <f t="shared" si="13"/>
        <v>0</v>
      </c>
    </row>
    <row r="160" spans="1:12" s="9" customFormat="1" ht="38.25" customHeight="1">
      <c r="A160" s="33">
        <f t="shared" si="14"/>
        <v>154</v>
      </c>
      <c r="B160" s="3" t="s">
        <v>7</v>
      </c>
      <c r="C160" s="3" t="s">
        <v>235</v>
      </c>
      <c r="D160" s="8" t="s">
        <v>1</v>
      </c>
      <c r="E160" s="32">
        <v>10</v>
      </c>
      <c r="F160" s="16"/>
      <c r="G160" s="55"/>
      <c r="H160" s="59">
        <v>23</v>
      </c>
      <c r="I160" s="51">
        <f t="shared" si="10"/>
        <v>0</v>
      </c>
      <c r="J160" s="51">
        <f t="shared" si="11"/>
        <v>0</v>
      </c>
      <c r="K160" s="51">
        <f t="shared" si="12"/>
        <v>0</v>
      </c>
      <c r="L160" s="51">
        <f t="shared" si="13"/>
        <v>0</v>
      </c>
    </row>
    <row r="161" spans="1:12" s="9" customFormat="1" ht="30.75" customHeight="1">
      <c r="A161" s="33">
        <f t="shared" si="14"/>
        <v>155</v>
      </c>
      <c r="B161" s="3" t="s">
        <v>291</v>
      </c>
      <c r="C161" s="3" t="s">
        <v>235</v>
      </c>
      <c r="D161" s="8" t="s">
        <v>2</v>
      </c>
      <c r="E161" s="32">
        <v>30</v>
      </c>
      <c r="F161" s="16"/>
      <c r="G161" s="58"/>
      <c r="H161" s="59">
        <v>23</v>
      </c>
      <c r="I161" s="51">
        <f t="shared" si="10"/>
        <v>0</v>
      </c>
      <c r="J161" s="51">
        <f t="shared" si="11"/>
        <v>0</v>
      </c>
      <c r="K161" s="51">
        <f t="shared" si="12"/>
        <v>0</v>
      </c>
      <c r="L161" s="51">
        <f t="shared" si="13"/>
        <v>0</v>
      </c>
    </row>
    <row r="162" spans="1:12" s="10" customFormat="1" ht="36.75" customHeight="1">
      <c r="A162" s="33">
        <f t="shared" si="14"/>
        <v>156</v>
      </c>
      <c r="B162" s="3" t="s">
        <v>8</v>
      </c>
      <c r="C162" s="3" t="s">
        <v>235</v>
      </c>
      <c r="D162" s="8" t="s">
        <v>1</v>
      </c>
      <c r="E162" s="32">
        <v>500</v>
      </c>
      <c r="F162" s="16"/>
      <c r="G162" s="58"/>
      <c r="H162" s="59">
        <v>23</v>
      </c>
      <c r="I162" s="51">
        <f>G162*1.23</f>
        <v>0</v>
      </c>
      <c r="J162" s="51">
        <f>E161*G162</f>
        <v>0</v>
      </c>
      <c r="K162" s="51">
        <f>L162-J162</f>
        <v>0</v>
      </c>
      <c r="L162" s="51">
        <f>I162*E161</f>
        <v>0</v>
      </c>
    </row>
    <row r="163" spans="1:12" s="9" customFormat="1" ht="37.5" customHeight="1">
      <c r="A163" s="33">
        <f t="shared" si="14"/>
        <v>157</v>
      </c>
      <c r="B163" s="7" t="s">
        <v>21</v>
      </c>
      <c r="C163" s="3" t="s">
        <v>235</v>
      </c>
      <c r="D163" s="8" t="s">
        <v>2</v>
      </c>
      <c r="E163" s="32">
        <v>15</v>
      </c>
      <c r="F163" s="16"/>
      <c r="G163" s="58"/>
      <c r="H163" s="59">
        <v>23</v>
      </c>
      <c r="I163" s="51">
        <f t="shared" si="10"/>
        <v>0</v>
      </c>
      <c r="J163" s="51">
        <f>E162*G163</f>
        <v>0</v>
      </c>
      <c r="K163" s="51">
        <f t="shared" si="12"/>
        <v>0</v>
      </c>
      <c r="L163" s="51">
        <f>I163*E162</f>
        <v>0</v>
      </c>
    </row>
    <row r="164" spans="1:12" s="39" customFormat="1" ht="15" customHeight="1">
      <c r="A164" s="63" t="s">
        <v>239</v>
      </c>
      <c r="B164" s="64"/>
      <c r="C164" s="64"/>
      <c r="D164" s="64"/>
      <c r="E164" s="64"/>
      <c r="F164" s="64"/>
      <c r="G164" s="64"/>
      <c r="H164" s="64"/>
      <c r="I164" s="65"/>
      <c r="J164" s="60">
        <f>SUM(J7:J163)</f>
        <v>0</v>
      </c>
      <c r="K164" s="60">
        <f>SUM(K7:K163)</f>
        <v>0</v>
      </c>
      <c r="L164" s="60">
        <f>SUM(L7:L163)</f>
        <v>0</v>
      </c>
    </row>
    <row r="166" ht="9.75" customHeight="1"/>
    <row r="167" spans="2:6" ht="12.75">
      <c r="B167" s="14" t="s">
        <v>17</v>
      </c>
      <c r="D167" s="68" t="s">
        <v>236</v>
      </c>
      <c r="E167" s="67"/>
      <c r="F167" s="37"/>
    </row>
    <row r="168" spans="2:6" ht="12.75" customHeight="1">
      <c r="B168" s="14" t="s">
        <v>19</v>
      </c>
      <c r="D168" s="66" t="s">
        <v>18</v>
      </c>
      <c r="E168" s="67"/>
      <c r="F168" s="38"/>
    </row>
    <row r="169" ht="12.75">
      <c r="C169" s="14"/>
    </row>
  </sheetData>
  <sheetProtection/>
  <mergeCells count="8">
    <mergeCell ref="J1:L1"/>
    <mergeCell ref="A164:I164"/>
    <mergeCell ref="D168:E168"/>
    <mergeCell ref="D167:E167"/>
    <mergeCell ref="B1:C1"/>
    <mergeCell ref="A4:D4"/>
    <mergeCell ref="A2:D2"/>
    <mergeCell ref="A3:E3"/>
  </mergeCells>
  <printOptions horizontalCentered="1"/>
  <pageMargins left="0.31496062992125984" right="0.15748031496062992" top="0.2362204724409449" bottom="0.15748031496062992" header="0.2362204724409449" footer="0.1574803149606299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 Lewickie</dc:creator>
  <cp:keywords/>
  <dc:description/>
  <cp:lastModifiedBy>rkonkalo</cp:lastModifiedBy>
  <cp:lastPrinted>2021-01-18T10:30:13Z</cp:lastPrinted>
  <dcterms:created xsi:type="dcterms:W3CDTF">2011-03-01T11:00:58Z</dcterms:created>
  <dcterms:modified xsi:type="dcterms:W3CDTF">2021-02-15T07:24:32Z</dcterms:modified>
  <cp:category/>
  <cp:version/>
  <cp:contentType/>
  <cp:contentStatus/>
</cp:coreProperties>
</file>